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kommunekredit.sharepoint.com/sites/eksterne/GBF/Delte dokumenter/Grøn rapportering/GBIR/2021/"/>
    </mc:Choice>
  </mc:AlternateContent>
  <xr:revisionPtr revIDLastSave="0" documentId="8_{01E5F5D9-AC7C-403C-9E64-4CBEE5755FC9}" xr6:coauthVersionLast="46" xr6:coauthVersionMax="46" xr10:uidLastSave="{00000000-0000-0000-0000-000000000000}"/>
  <bookViews>
    <workbookView xWindow="-108" yWindow="-108" windowWidth="30936" windowHeight="16896" xr2:uid="{16D5AD6D-C28D-4A68-AEF8-C675D34B340A}"/>
  </bookViews>
  <sheets>
    <sheet name="District heating" sheetId="1" r:id="rId1"/>
    <sheet name="Energy efficiency" sheetId="3" r:id="rId2"/>
    <sheet name="Water management" sheetId="2" r:id="rId3"/>
    <sheet name="Clean transportat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1" i="2" l="1"/>
  <c r="G149" i="2"/>
  <c r="G41" i="2"/>
  <c r="G3" i="4"/>
  <c r="G4" i="4"/>
  <c r="G5" i="4"/>
  <c r="G6" i="4"/>
  <c r="G7" i="4"/>
  <c r="G8" i="4"/>
  <c r="G9" i="4"/>
  <c r="G10" i="4"/>
  <c r="G11" i="4"/>
  <c r="G12" i="4"/>
  <c r="G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tc={110D2ED2-2FD2-423A-A508-F79677600108}</author>
  </authors>
  <commentList>
    <comment ref="F134" authorId="0" shapeId="0" xr:uid="{110D2ED2-2FD2-423A-A508-F79677600108}">
      <text>
        <t>[Trådet kommentar]
Din version af Excel lader dig læse denne trådede kommentar. Eventuelle ændringer vil dog blive fjernet, hvis filen åbnes i en nyere version af Excel. Få mere at vide: https://go.microsoft.com/fwlink/?linkid=870924
Kommentar:
    Virker aaaalt for højt. Energibesparelsen svarer til CO2e årligt = 142. Fortræng fossile brændsler giver et sted mellem 400-800 t/CO2e årligt. Altså maks 1000 CO2e. Jeg forstår ikke helt dette høje tal.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tc={291268C8-3657-4F8D-9923-C50E52004DEE}</author>
    <author>tc={F62B4464-A6BD-443A-9B5A-A11F7F8AC391}</author>
  </authors>
  <commentList>
    <comment ref="D143" authorId="0" shapeId="0" xr:uid="{291268C8-3657-4F8D-9923-C50E52004DEE}">
      <text>
        <t>[Trådet kommentar]
Din version af Excel lader dig læse denne trådede kommentar. Eventuelle ændringer vil dog blive fjernet, hvis filen åbnes i en nyere version af Excel. Få mere at vide: https://go.microsoft.com/fwlink/?linkid=870924
Kommentar:
    Denne bliver konvereteret OG FORHØJET til 960.000. Hvordan forholder vi os til det? Forhøjer vi den bare til 960.000 manuelt? Selvom det kunne være at opfatte som "dagsværdi"?</t>
      </text>
    </comment>
    <comment ref="D236" authorId="1" shapeId="0" xr:uid="{F62B4464-A6BD-443A-9B5A-A11F7F8AC391}">
      <text>
        <t>[Trådet kommentar]
Din version af Excel lader dig læse denne trådede kommentar. Eventuelle ændringer vil dog blive fjernet, hvis filen åbnes i en nyere version af Excel. Få mere at vide: https://go.microsoft.com/fwlink/?linkid=870924
Kommentar:
    Ligger i Eligible projects - ikke i PowerBI udtræk. Hvor kan jeg finde information om den?</t>
      </text>
    </comment>
  </commentList>
</comments>
</file>

<file path=xl/sharedStrings.xml><?xml version="1.0" encoding="utf-8"?>
<sst xmlns="http://schemas.openxmlformats.org/spreadsheetml/2006/main" count="1741" uniqueCount="698">
  <si>
    <t>DKK</t>
  </si>
  <si>
    <t>01.10.2018</t>
  </si>
  <si>
    <t>18.12.2018</t>
  </si>
  <si>
    <t>01.11.2019</t>
  </si>
  <si>
    <t>01.07.2021</t>
  </si>
  <si>
    <t>20.02.2020</t>
  </si>
  <si>
    <t>22.01.2019</t>
  </si>
  <si>
    <t>01.07.2019</t>
  </si>
  <si>
    <t>02.12.2019</t>
  </si>
  <si>
    <t>20.12.2019</t>
  </si>
  <si>
    <t>13.04.2018</t>
  </si>
  <si>
    <t>17.06.2019</t>
  </si>
  <si>
    <t>21.12.2018</t>
  </si>
  <si>
    <t>11.01.2019</t>
  </si>
  <si>
    <t>16.03.2020</t>
  </si>
  <si>
    <t>15.04.2020</t>
  </si>
  <si>
    <t>N/A</t>
  </si>
  <si>
    <t>29.05.2019</t>
  </si>
  <si>
    <t>26.05.2020</t>
  </si>
  <si>
    <t>17.04.2019</t>
  </si>
  <si>
    <t>27.10.2017</t>
  </si>
  <si>
    <t>19.10.2018</t>
  </si>
  <si>
    <t>12.05.2021</t>
  </si>
  <si>
    <t xml:space="preserve">DKK </t>
  </si>
  <si>
    <t>12.11.2018</t>
  </si>
  <si>
    <t>26.04.2021</t>
  </si>
  <si>
    <t>10.01.2019</t>
  </si>
  <si>
    <t>01.02.2019</t>
  </si>
  <si>
    <t>09.03.2020</t>
  </si>
  <si>
    <t>20.05.2020</t>
  </si>
  <si>
    <t>14.12.2018</t>
  </si>
  <si>
    <t>09.04.2021</t>
  </si>
  <si>
    <t>30.05.2018</t>
  </si>
  <si>
    <t>15.06.2018</t>
  </si>
  <si>
    <t>30.03.2020</t>
  </si>
  <si>
    <t>02.03.2020</t>
  </si>
  <si>
    <t>01.12.2020</t>
  </si>
  <si>
    <t>30.12.2020</t>
  </si>
  <si>
    <t>01.06.2018</t>
  </si>
  <si>
    <t>11.10.2019</t>
  </si>
  <si>
    <t>09.10.2019</t>
  </si>
  <si>
    <t>02.06.2020</t>
  </si>
  <si>
    <t>28.09.2018</t>
  </si>
  <si>
    <t>15.10.2018</t>
  </si>
  <si>
    <t>30.03.2021</t>
  </si>
  <si>
    <t>29.05.2020</t>
  </si>
  <si>
    <t>29.04.2019</t>
  </si>
  <si>
    <t>29.06.2018</t>
  </si>
  <si>
    <t>15.11.2019</t>
  </si>
  <si>
    <t>15.07.2021</t>
  </si>
  <si>
    <t>15.03.2019</t>
  </si>
  <si>
    <t>29.03.2019</t>
  </si>
  <si>
    <t>15.01.2020</t>
  </si>
  <si>
    <t>31.08.2018</t>
  </si>
  <si>
    <t>14.11.2019</t>
  </si>
  <si>
    <t>11.07.2018</t>
  </si>
  <si>
    <t>01.02.2021</t>
  </si>
  <si>
    <t>27.08.2021</t>
  </si>
  <si>
    <t>06.06.2019</t>
  </si>
  <si>
    <t>05.04.2018</t>
  </si>
  <si>
    <t>30.12.2019</t>
  </si>
  <si>
    <t>01.08.2018</t>
  </si>
  <si>
    <t>29.01.2021</t>
  </si>
  <si>
    <t>07.06.2021</t>
  </si>
  <si>
    <t>01.07.2020</t>
  </si>
  <si>
    <t>03.06.2020</t>
  </si>
  <si>
    <t>30.04.2018</t>
  </si>
  <si>
    <t>15.05.2018</t>
  </si>
  <si>
    <t>02.07.2018</t>
  </si>
  <si>
    <t>15.02.2021</t>
  </si>
  <si>
    <t>15.12.2020</t>
  </si>
  <si>
    <t>23.04.2019</t>
  </si>
  <si>
    <t>31.01.2020</t>
  </si>
  <si>
    <t>02.09.2019</t>
  </si>
  <si>
    <t>01.03.2017</t>
  </si>
  <si>
    <t>03.12.2018</t>
  </si>
  <si>
    <t>01.03.2021</t>
  </si>
  <si>
    <t>01.09.2021</t>
  </si>
  <si>
    <t>01.04.2020</t>
  </si>
  <si>
    <t>06.05.2021</t>
  </si>
  <si>
    <t>05.01.2018</t>
  </si>
  <si>
    <t>01.09.2020</t>
  </si>
  <si>
    <t>02.01.2019</t>
  </si>
  <si>
    <t>30.09.2019</t>
  </si>
  <si>
    <t>27.12.2019</t>
  </si>
  <si>
    <t>02.01.2020</t>
  </si>
  <si>
    <t>15.03.2021</t>
  </si>
  <si>
    <t>03.08.2020</t>
  </si>
  <si>
    <t>28.04.2017</t>
  </si>
  <si>
    <t>30.04.2020</t>
  </si>
  <si>
    <t>15.01.2021</t>
  </si>
  <si>
    <t>08.06.2021</t>
  </si>
  <si>
    <t>19.07.2018</t>
  </si>
  <si>
    <t>08.03.2021</t>
  </si>
  <si>
    <t>28.12.2018</t>
  </si>
  <si>
    <t>30.01.2019</t>
  </si>
  <si>
    <t>14.08.2020</t>
  </si>
  <si>
    <t>30.10.2019</t>
  </si>
  <si>
    <t>17.06.2020</t>
  </si>
  <si>
    <t>04.05.2020</t>
  </si>
  <si>
    <t>15.06.2020</t>
  </si>
  <si>
    <t>03.04.2020</t>
  </si>
  <si>
    <t>20.01.2017</t>
  </si>
  <si>
    <t>17.04.2020</t>
  </si>
  <si>
    <t>17.09.2018</t>
  </si>
  <si>
    <t>30.04.2019</t>
  </si>
  <si>
    <t>15.06.2021</t>
  </si>
  <si>
    <t>30.06.2021</t>
  </si>
  <si>
    <t>01.04.2019</t>
  </si>
  <si>
    <t>20.11.2020</t>
  </si>
  <si>
    <t>10.08.2020</t>
  </si>
  <si>
    <t>31.05.2018</t>
  </si>
  <si>
    <t>05.05.2021</t>
  </si>
  <si>
    <t>28.02.2017</t>
  </si>
  <si>
    <t>26.04.2018</t>
  </si>
  <si>
    <t>09.05.2018</t>
  </si>
  <si>
    <t>22.02.2019</t>
  </si>
  <si>
    <t>08.03.2019</t>
  </si>
  <si>
    <t>07.05.2019</t>
  </si>
  <si>
    <t>10.04.2019</t>
  </si>
  <si>
    <t>27.12.2018</t>
  </si>
  <si>
    <t>20.08.2018</t>
  </si>
  <si>
    <t>31.03.2021</t>
  </si>
  <si>
    <t>11.04.2018</t>
  </si>
  <si>
    <t>30.12.2021</t>
  </si>
  <si>
    <t>20.04.2018</t>
  </si>
  <si>
    <t>19.09.2018</t>
  </si>
  <si>
    <t>31.01.2019</t>
  </si>
  <si>
    <t>25.01.2019</t>
  </si>
  <si>
    <t>27.02.2019</t>
  </si>
  <si>
    <t>20.09.2019</t>
  </si>
  <si>
    <t>07.02.2020</t>
  </si>
  <si>
    <t>20.01.2020</t>
  </si>
  <si>
    <t>26.06.2020</t>
  </si>
  <si>
    <t>05.03.2021</t>
  </si>
  <si>
    <t>16.05.2019</t>
  </si>
  <si>
    <t>23.10.2020</t>
  </si>
  <si>
    <t>22.05.2018</t>
  </si>
  <si>
    <t>28.06.2019</t>
  </si>
  <si>
    <t>25.11.2020</t>
  </si>
  <si>
    <t>29.04.2021</t>
  </si>
  <si>
    <t>30.08.2019</t>
  </si>
  <si>
    <t>01.10.2019</t>
  </si>
  <si>
    <t>25.06.2021</t>
  </si>
  <si>
    <t>31.05.2017</t>
  </si>
  <si>
    <t>23.11.2018</t>
  </si>
  <si>
    <t>15.08.2018</t>
  </si>
  <si>
    <t>23.04.2018</t>
  </si>
  <si>
    <t>16.11.2020</t>
  </si>
  <si>
    <t>20.09.2018</t>
  </si>
  <si>
    <t>20.06.2018</t>
  </si>
  <si>
    <t>15.07.2020</t>
  </si>
  <si>
    <t>30.10.2020</t>
  </si>
  <si>
    <t>31.05.2021</t>
  </si>
  <si>
    <t>28.03.2018</t>
  </si>
  <si>
    <t>30.04.2021</t>
  </si>
  <si>
    <t>17.02.1017</t>
  </si>
  <si>
    <t>04.09.2018</t>
  </si>
  <si>
    <t>18.07.2018</t>
  </si>
  <si>
    <t>23.04.2020</t>
  </si>
  <si>
    <t>08.06.2018</t>
  </si>
  <si>
    <t>18.05.2020</t>
  </si>
  <si>
    <t>12.10.2018</t>
  </si>
  <si>
    <t>30.11.2018</t>
  </si>
  <si>
    <t>15.02.2019</t>
  </si>
  <si>
    <t>17.07.2019</t>
  </si>
  <si>
    <t>04.02.2019</t>
  </si>
  <si>
    <t>19.07.2019</t>
  </si>
  <si>
    <t>15.10.2019</t>
  </si>
  <si>
    <t>30.07.2020</t>
  </si>
  <si>
    <t>15.01.2019</t>
  </si>
  <si>
    <t>03.05.2021</t>
  </si>
  <si>
    <t>15.04.2019</t>
  </si>
  <si>
    <t>08.04.2020</t>
  </si>
  <si>
    <t>Loan purpose</t>
  </si>
  <si>
    <t>Construction costs for lightrail. The lightrail replaces a diesel-run train on the same route.  Some city busses will be discontinued and rerouted to the lightrail, and, similarly, the lightrail is expected to result in fewer cars on the road. These savings in diesel fuel have not been included in the calculation.</t>
  </si>
  <si>
    <t>Construction costs for light rail. the light rail replaces a diesel train on the same section. Some city busses will be closed down and redicted to the light rail. The light rail is also expected to result in fewer cars on the roads. These reductions in diesel have not been included in the calculation.</t>
  </si>
  <si>
    <t>New hybrid ferry</t>
  </si>
  <si>
    <t>Electric ferry, a 4-year innovation project intended to design, build and test a 100% electric medium-sized ferry. The ferry is co2-neutral – no emission whatsoever. The electric ferry is working on getting an agreement with a power company to ensure that they receive certified green electricity. Savings of 14,500 kg NOx annually.</t>
  </si>
  <si>
    <t xml:space="preserve">Electric ferry, a four-year innovation project with the aim of designing, building and testing a 100% electrically powered medium-sized ferry. The ferry is CO2-neutral – no emissions at all. The electric ferry is working on an agreement with a power supplier providing certified green power. Also includes a reduction of 14,500 kg NOx annually. </t>
  </si>
  <si>
    <t xml:space="preserve">Electric ferry, a four-year innovation project with the aim of designing, building and testing a 100% electrically powered medium-sized ferry. The ferry is CO2-neutral – no emissions at all. The electric ferry is working on an agreement with a power supplier providing certified green power. </t>
  </si>
  <si>
    <t>Train carriages</t>
  </si>
  <si>
    <t>Modernisation of train tracks</t>
  </si>
  <si>
    <t xml:space="preserve">Renovation and redistribution of pipes, cloudburst-protection, purification of water from roads, rainwater gardens and climate adaptation etc. </t>
  </si>
  <si>
    <t>Tunnels, pipes and pumping stations</t>
  </si>
  <si>
    <t>Pipe renovation, pipe for basin, renovation of buildings and new sewer laterals. Renovation of pumping station. Assorted municipal climate projects. Separation of cloudburst protection for road in the form of a rainwater tunnel.</t>
  </si>
  <si>
    <t>Reservoirs</t>
  </si>
  <si>
    <t xml:space="preserve">Renovation of wastewater management system. Renovation and diversion of pipes in connection with the construction of a light rail. Separation of road water. Projects regarding the handling of extreme rain falls. </t>
  </si>
  <si>
    <t>Renovation of water distribution system</t>
  </si>
  <si>
    <t>Tunnels, pipes and ground reservoirs</t>
  </si>
  <si>
    <t>Water supply, water distribution system, pipes and purification plant</t>
  </si>
  <si>
    <t>Purification plant and sewerage</t>
  </si>
  <si>
    <t>Reduce pollution by reducing the frequency and volume of rain-based reloads from drainage system. 8 km main pipes. 2 basins 3,100 m3 and 1,400 m3 roadside beds.</t>
  </si>
  <si>
    <t>The green purpose of the project concerns both environment, climate, energy and health. The project involves separate sewerage of urban area, sewerage for homes located in open-country residential areas and sewerage for new urban areas with an expected useful life of 42-75 years. In total, 11,256 metres of pipe have been laid down, while 1,708 metres of pipe have been renovated and 1,170 metres have been replaced, which has provided sewerage for 108 buildings in open-country residential areas. The newly constructed sewerage system has a size of 2,600 m3 and provides a reduction in annual overflow of 3,000 m3. At the same time all rainwater is diverted at the purification plant, which gives a reduction of 60,000 m3 in unwanted rainwater. The annual amount of wastewater treated, reused or avoided surpasses 340 PE for the purification plant from own emissions.</t>
  </si>
  <si>
    <t xml:space="preserve">Purification plant, reservoir and separation </t>
  </si>
  <si>
    <t>Renovation of sewer pipes and purification plant</t>
  </si>
  <si>
    <t>Water distribution system, purification plant, sewer redevelopment, renovation of pumps</t>
  </si>
  <si>
    <t>Separate sewerage systems and climate adjustment projects. 26,000 m3 basin/facility and 36,000 m will be constructed. Annual reduction in overflow of 20,000 m3. Rainwater and wastewater have been separated to protect streams and houses against flooding. Rainwater basins have been established to purify rainwater, but also to protect the streams. Rainwater is reduced to 0,5-1 l/s/ha</t>
  </si>
  <si>
    <t>Extraction and distribution of domestic water, sewerage and purification plant</t>
  </si>
  <si>
    <t>Sewer renovation</t>
  </si>
  <si>
    <t>Water distribution system, pumps and reservoirs</t>
  </si>
  <si>
    <t>Investment in sewerage in “open lands” (DKK 11.1 million). This investment involved the establishment of improved wastewater purification solutions for houses located in “open lands”/far from existing sewerage systems. These houses have previously discharged untreated wastewater to small rivers or brooks or other recipients. With the DKK 11.1 million investment significantly improved treatment of wastewater from these houses will be achieved and at the same time  the discharge of harmful substances to nature will be reduced. In 2018, sewerage systems were established in further areas. Thus, the investment comprises improved treatment solutions for about 200 households with an estimated annual wastewater discharge of approx. 26,000 m3. Investment in rainwater basins (DKK 19.6 million). The investment is made to meet growing requirements for discharging surface water to small rivers and streams. As a result of these requirements, a number of open rainwater basins were established in 2018. The function of the basins is to hold back water from heavy rainfalls and distribute the discharge over a longer period of time. In this way, the fauna available in the streams to which rainwater is discharged can be protected. In 2018, the investment comprised eight basins with a total volume of approx. 16,000 m3</t>
  </si>
  <si>
    <t>Water distribution system</t>
  </si>
  <si>
    <t>Water plan and separate sewerage</t>
  </si>
  <si>
    <t>Investments concerning water supply</t>
  </si>
  <si>
    <t>Land development, 3,400 m of new sewage pipes, renovation of 900 m pipelines, sewer systems and renovation of pumping station</t>
  </si>
  <si>
    <t>Purification plant and water distribution system</t>
  </si>
  <si>
    <t xml:space="preserve">New pressure pipes (16,866 metres) for transporting wastewater to a new purification plant. The purpose is a reduction of emissions and improved purification, reduction of CO2 and an improved work environment. Expected useful life 10-75 years. </t>
  </si>
  <si>
    <t>Meter laboratory and geographical information system</t>
  </si>
  <si>
    <t>Renovation and expansion of water distribution system</t>
  </si>
  <si>
    <t xml:space="preserve">Monitoring wells, renovation of waterworks, renovation of 7.8 kilometres of pipes, replacement of 111 sewer laterals and construction of 19 new ones. Replacement of 10 valves and establishment of 5 new ones. Systematic search for leakage. The monitoring wells have been established to ensure the sustainable extraction of drinking water. </t>
  </si>
  <si>
    <t>Separate sewerage projects, 10,948 m of pipelines/pipes have been replaced</t>
  </si>
  <si>
    <t xml:space="preserve">Sewer renovation and site development </t>
  </si>
  <si>
    <t>Renovation of 6.2 kilometres of water mains. Necessary rerouting in connection with light rail. Replacement of 63 sewer laterals and construction of 11 new ones. Replacement of 9 valves and establishment of 4 new ones. Systematic search for leakage with monitoring so that loss of water can be kept below 8%. Implementation of drinking water safety in all supply areas at a level corresponding to the requirements in ISO 22000 on Food Safety Management.</t>
  </si>
  <si>
    <t>Climate project for handling the generally larger amounts of precipitation and extreme precipitation. Water from the collection sites is used for watering of trees in the town, among other things</t>
  </si>
  <si>
    <t>Sewerage</t>
  </si>
  <si>
    <t xml:space="preserve">Water pipes </t>
  </si>
  <si>
    <t>Capital expenditure for water supply</t>
  </si>
  <si>
    <t>Pipes, ultrasound measuring and softening systems</t>
  </si>
  <si>
    <t>Water pipes, sectioning, extraction and drilling sites</t>
  </si>
  <si>
    <t>Water pipes and pumping station</t>
  </si>
  <si>
    <t>Climate adaptation project</t>
  </si>
  <si>
    <t>Climate adaptation</t>
  </si>
  <si>
    <t>Establishing remote reading of gauges, renovation of water distribution system etc.</t>
  </si>
  <si>
    <t>Laying of sewer in connection with site development</t>
  </si>
  <si>
    <t>Water distribution system and water filters</t>
  </si>
  <si>
    <t>In connection with new well fields and a new waterworks a 5,667 metres raw water pipe will be established. The pipe will ensure the constant water supply for a future hospital through a ring system.</t>
  </si>
  <si>
    <t xml:space="preserve">Pipes for detention basin ensuring sufficient capacity, adjustment of terrain, renovation of overflow-drain. Sewer redevelopment, which causes a 50% reduction in overflow annually, local rainwater diversion and 3,750 metres of pipe renovation, energy optimization of pumps as well as ensuring a good work environment. </t>
  </si>
  <si>
    <t>Reinvestment in sewer transportation system</t>
  </si>
  <si>
    <t>Ensure sewerage supply in urban densification and development projects, renovation of pipes for use in climate adaptation of the rain- and wastewater system, efforts to detect extraneous water, separate sewerage, renovation of buildings, pumping stations and sewerage systems.</t>
  </si>
  <si>
    <t xml:space="preserve">New water boring and pipe. Ensures urban development and water supply. Increase of 50 m3/hour at full operation, which doubles the output. Approx. 10.000 consumers. New pipes: 1,800 m. Renovation of pipes: 350 m. Replacement of pipes 350 m. Produces a saving on water of 2% annually. </t>
  </si>
  <si>
    <t>Replacement of water mains as well as establishment og new water pipes</t>
  </si>
  <si>
    <t>Purification plant and expansion of filtration building</t>
  </si>
  <si>
    <t>In accordance with the wastewater management plan the project concerns working towards climate adaptation of the sewers before 2040. The work is carried out through diversion of rainwater and rebuilding with larger sewers. The climate adaptation is incorporated into the ongoing renovation.</t>
  </si>
  <si>
    <t>Water pipe, softening system, pumps and gauges</t>
  </si>
  <si>
    <t xml:space="preserve">Several projects, DKK 5.4 million spent on new pumps for softening of drinking water to a water hardness of dh 19 (previously 26). 2,000 m of pipelines have been replaced </t>
  </si>
  <si>
    <t>Renewal and redistribution of water pipes</t>
  </si>
  <si>
    <t>Water supply</t>
  </si>
  <si>
    <t>Pipe renovation, water gauges and extension of boring site</t>
  </si>
  <si>
    <t>The green purpose of the project involves protection of resources, energy, health and environment through the establishment of new pipes for developments as well as for renovation projects in which 2,050 metres of mains including sewer laterals have been replaced with new pipes and 1,750 metres of new pipes have been laid down. The dimension of the waterworks capacity has been increased from 500 m3 to 600 m3, which will result in a reduction of groundwater extraction of 38,000 m3, an annual reduction in water loss of 0.3 % as well as a reduction in substances like iron, ammonium and manganese. The project is a part of a local water collaboration, which pays to abolish fuels and wells that are unused.  Overall, the project contributes to the municipal climate plan, in which the primary aim is a reduction of the total amount of CO2.</t>
  </si>
  <si>
    <t>Renovation of plant, including replacement of PLC, sludge extraction system.</t>
  </si>
  <si>
    <t>Climate adaptation initiatives</t>
  </si>
  <si>
    <t>Pipe renovation</t>
  </si>
  <si>
    <t>Pipes and pumping stations</t>
  </si>
  <si>
    <t xml:space="preserve">Extraction and distribution of domestic water  </t>
  </si>
  <si>
    <t>Resource protection. Purchase of land of 22.24 ha, adjoining drilling area. The land is leased to an organic farmer and is subject to a covenant that the land can be used for organic farming only</t>
  </si>
  <si>
    <t xml:space="preserve">Maintaining supply safety through pipe renovation. 11 buildings provided with sewers. Separation of rain and wastewater. Overflow protection. </t>
  </si>
  <si>
    <t>Piping</t>
  </si>
  <si>
    <t>Renovation of water pipes</t>
  </si>
  <si>
    <t>Renovation of water works</t>
  </si>
  <si>
    <t>Replacement of 1400 metres of water mains and 34 service pipes. Old pipes: iron/eternit, new pipes: PE. The purpose of the replacement is to lower the loss of water by 5 %, improve troubleshooting in the future and avoid expensive repairs on worn down pipes.</t>
  </si>
  <si>
    <t>Water pipes, gauges etc.</t>
  </si>
  <si>
    <t>Renovation and isolation of digestion tank.</t>
  </si>
  <si>
    <t>Carbon filter system</t>
  </si>
  <si>
    <t xml:space="preserve">The project is intended to prevent the surface water from extreme rain/snow falls from flowing into the building from surrounding municipal areas. This is achieved by delaying the water in low basins built into the landscape, from where the water is led into a ditch and around the building in a controlled fashion. </t>
  </si>
  <si>
    <t>New boring, piping and filtration plant</t>
  </si>
  <si>
    <t>New water well as security and new meters. No changes in capacity (60,000 m3) and number of persons (500)</t>
  </si>
  <si>
    <t>Renovation of boring</t>
  </si>
  <si>
    <t>Energy optimization of a hospital by a) establishing own electrivity production via solarcells leading to an annual energy saving of 250.000 kWh b) the density of byulding is designed so that the maximum leakage will be 0.5 L/s oer m2 heated floor area by pressure testing with 50 pa and c) lower consumption of electricity used for venlitations systems, etc.</t>
  </si>
  <si>
    <t>Modernization of street lighting, replacing fixtures</t>
  </si>
  <si>
    <t>Energi optimization of street lighting. Changing to LED-fixtures</t>
  </si>
  <si>
    <t>Renovation of street ligting including changing fixtures</t>
  </si>
  <si>
    <t>Replacing 1440 street lights with LED lighting</t>
  </si>
  <si>
    <t>9 energisaving projects. Including isolation, changin to LED lightings, replacing ventilation system. Largest share is LED lighting.</t>
  </si>
  <si>
    <t>Separate sewerage</t>
  </si>
  <si>
    <t>Laying of new sewer and sewer renovation</t>
  </si>
  <si>
    <t>Sewerage and water purification plant</t>
  </si>
  <si>
    <t>Sewerage, CIPP Lining, renovation of pumping stations/purification plants</t>
  </si>
  <si>
    <t>Sewer pipes</t>
  </si>
  <si>
    <t>Water distribution system and purification plant</t>
  </si>
  <si>
    <t>Separation and closure of purification plant</t>
  </si>
  <si>
    <t>Sewerage and water distribution system</t>
  </si>
  <si>
    <t>New purification plant</t>
  </si>
  <si>
    <t>Sewerage projects</t>
  </si>
  <si>
    <t>New water pipe</t>
  </si>
  <si>
    <t>Sewerage and sewer renovation</t>
  </si>
  <si>
    <t>Reservoir</t>
  </si>
  <si>
    <t>Water pipes and renovation of water tower</t>
  </si>
  <si>
    <t>Sewerage and purification plant</t>
  </si>
  <si>
    <t>Drainage of rainwater, water distribution system and pumps etc.</t>
  </si>
  <si>
    <t>Expansion of production facility and water distribution system</t>
  </si>
  <si>
    <t>Replacement of parts of the water distribution system</t>
  </si>
  <si>
    <t>Renovation and optimization of the purification plants</t>
  </si>
  <si>
    <t>Sewerage and pumping stations</t>
  </si>
  <si>
    <t>Renovation of water distribution system and site development</t>
  </si>
  <si>
    <t>Renovation of water distribution system and sectioning</t>
  </si>
  <si>
    <t>Separationssystem for sewer system</t>
  </si>
  <si>
    <t xml:space="preserve">Sewerage  </t>
  </si>
  <si>
    <t>Sewerage in summer cottage area</t>
  </si>
  <si>
    <t>Refiltration plant, replacement og gauges, new drilling site and hook up to main.</t>
  </si>
  <si>
    <t xml:space="preserve">Renovation of water distribution system as well as establishment of connecting pipe. </t>
  </si>
  <si>
    <t>Establishment of an emergency supply pipe</t>
  </si>
  <si>
    <t>Severing of purification plant</t>
  </si>
  <si>
    <t>Purification plant and reservoirs</t>
  </si>
  <si>
    <t>Purification plant</t>
  </si>
  <si>
    <t>Rinsing-water reservoir</t>
  </si>
  <si>
    <t>Water work</t>
  </si>
  <si>
    <t>Water purification plant, sewerage and site development</t>
  </si>
  <si>
    <t>Sewerage, purification plants and pumping stations</t>
  </si>
  <si>
    <t>Climate adaptation project reducing unwanted rainwater by 55%</t>
  </si>
  <si>
    <t>Drilling sites and water distribution system</t>
  </si>
  <si>
    <t>Transmission pipes for purification plants</t>
  </si>
  <si>
    <t>Climate adaptation project - Emergency pump by harbor</t>
  </si>
  <si>
    <t xml:space="preserve">New building, establishment of clean water tank, filters and emergency pipe, new pipes 2,600 m. </t>
  </si>
  <si>
    <t>Sewer transportation system</t>
  </si>
  <si>
    <t>Sewerage and sewer redevelopment</t>
  </si>
  <si>
    <t>New water work</t>
  </si>
  <si>
    <t>Water distribution system and water container</t>
  </si>
  <si>
    <t>Purification plant, sewerage and renovation of water distribution system</t>
  </si>
  <si>
    <t>Distribution of drinking water, sewerage and investment in purification plant</t>
  </si>
  <si>
    <t>Pipes, waterworks and reservoirs</t>
  </si>
  <si>
    <t>Investment in waterworks and purification plants</t>
  </si>
  <si>
    <t>New waterworks</t>
  </si>
  <si>
    <t>waterworks, elevated tank and pipes</t>
  </si>
  <si>
    <t>waterworks</t>
  </si>
  <si>
    <t>New waterworks, groundwater protection, 2 steel tanks 750 m3, renovation of water distribution system</t>
  </si>
  <si>
    <t>waterworks and pipes</t>
  </si>
  <si>
    <t>waterworks, water distribution system and reservoirs</t>
  </si>
  <si>
    <t>waterworks and water distribution system</t>
  </si>
  <si>
    <t>waterworks, water distribution system, gauge reading</t>
  </si>
  <si>
    <t>New waterworks, pipes, drilling sites and gauges</t>
  </si>
  <si>
    <t>waterworks and water pressure boosters</t>
  </si>
  <si>
    <t>Investment in waterworks</t>
  </si>
  <si>
    <t>Modernisation of waterworks incl. a new boring</t>
  </si>
  <si>
    <t>Replacement of gauges and renovation of waterworks</t>
  </si>
  <si>
    <t>Renovation of waterworks</t>
  </si>
  <si>
    <t>Expansion of waterworks</t>
  </si>
  <si>
    <t>Construction of a waterworks</t>
  </si>
  <si>
    <t>New waterworks and water gauges</t>
  </si>
  <si>
    <t>Complete renovation of water treatment facility from cascade aeration and open filters to modern waterworks with closed aeration system and two lines with pressurized double filtration, so that the water circuit is closed. Furthermore, renovation of clean water tank.</t>
  </si>
  <si>
    <t>New dual waterworks with two separate lines replacing three existing waterworks. Reduced and adjusted capacity. At the new waterworks, oxidation and filtration will take place in closed pressure filters contrary to the previous works which had direct access to the surface. Reduction of energy consumption as a result of modern, energy-efficient processing facility. Recycling facility for fibre rinse water, annual water savings of approx. 5%. Improved water treatment via UV system. 2 kw solar panel system on the roof.</t>
  </si>
  <si>
    <t>DKK 16.9 million: Pipes for new waterworks as well as renovation of water pipelines, new crude-water pipelines offer reduced resistance and lower energy consumption. (25,000 m new and 720 m replaced) DKK 3.7 million: Establishment of new waterworks which is more energy-efficient than the two old waterworks it replaces, DKK 3.8 million: Establishment of well fields</t>
  </si>
  <si>
    <t>Closing down of four existing plants and establishment of new waterworks. Closed filters, 20 km newly laid pipelines, 500 m renovated</t>
  </si>
  <si>
    <t xml:space="preserve">New purification plant and separated sewer system. 11,000 m pipes. Capacity 100,000 PE. Annual amount of treated wastewater: 7,000,000 PE. 50,000 people get their wastewater treated in an area of 2,023 ha. Annual reduction of emissions: 22,000 kg nitrogen, 1,000 kg phosphorus, 620 kg organic material (BI5). By 2022 the plant is expected to be able to remove medical remnants.  Annual amount of wastewater sludge which is treated and arranged: 1,022 tonnes, 21% TS, 0% sludge is incinerated. Production of green energy 4,400,000 KWh annually. Reduction of CO2-emissions 114 tonnes annually. </t>
  </si>
  <si>
    <t>Extraction and distribution of water and wastewater</t>
  </si>
  <si>
    <t>New purification plant and separated sewer system. 11,000 m pipes. Capacity 100,000 PE. Annual amount of treated wastewater: 7,000,000 PE. 50,000 people get their wastewater treated in an area of 2,023 ha. Annual reduction of emissions: 22,000 kg nitrogen, 1,000 kg phosphorus, 620 kg organic material (BI5). By 2022 the plant is expected to be able to remove medical remnants.  Annual amount of wastewater sludge which is treated and arranged: 1,022 tonnes, 21% TS, 0% sludge is incinerated. Production of green energy 4,400,000 KWh annually. Reduction of CO2-emissions 114 tonnes annually.</t>
  </si>
  <si>
    <t>Capital expenditure concerning wastewater</t>
  </si>
  <si>
    <t>Investments concerning wastewater</t>
  </si>
  <si>
    <t>Investment concerning water and wastewater</t>
  </si>
  <si>
    <t>The green purpose of the project concerns environment, climate, and health through the establishment of a wastewater transport system replacing worn-out and oldfashioned purification plants (old ones are closed down) with a new, bigger and more modern purification plant of 419 m3, so that the capacity is increased from 1000 to 8000 PE. The plant contributes to the purification of water in an area of 543 ha, and the number of people getting their wastewater purified has increased from 540 to 5441. The annual amount of reused wastewater sludge corresponds to 121 tonnes of dry matter, which corresponds to 20.5% (based on design data and thus an estimate). The impact of chemicals is expected to be significantly improved, meaning that the resulting environmental impact will improve. The abovementioned initiatives will improve the water quality for the area's recipients and will thus contribute to a cleaner water environment.</t>
  </si>
  <si>
    <t>Wastewater treatment plant</t>
  </si>
  <si>
    <t>Wastewater pipes</t>
  </si>
  <si>
    <t>Water distribution system and sectioning</t>
  </si>
  <si>
    <t xml:space="preserve">Complete renovation of water works. Results in an annual reduction of water loss of 5%. Also produces 2 KWh annually. Reduction of CO2 by 2 tonnes annually. Electronic scale removal.  </t>
  </si>
  <si>
    <t>Renovation of distribution system, renovation of water works, water meters.</t>
  </si>
  <si>
    <t xml:space="preserve">Resource protection. Construction of surface water works, purifying and processing sea water to obtain drinking water quality. The processes used in the treatment are characterised by innovative thinking, for example chlorine is NOT used. The water replaces groundwater (drinking water). Processed sea water must not be used as drinking water even though it is of drinking water quality. The water is used by the industry in the town for processing purposes. 1,700 m pipelines newly laid. </t>
  </si>
  <si>
    <t>Sewerage in holiday area to avoid pollution from septic tanks. 125,000 m of new pipelines and pipes. Annual volume of wastewater being processed 8,200 PE</t>
  </si>
  <si>
    <t>Weatherproofing of handball arena. A rainwater basin will be established with a view to holding back rainwater. In dry weather, the basin will be used for ball games with room for two three-man football fields and seats on steps and edges. The low-lying handball arena has been flooded several times in connection with heavy rain.</t>
  </si>
  <si>
    <t>Replacement of PLC.</t>
  </si>
  <si>
    <t xml:space="preserve">Pipe renovation, detention basins, pumping stations, sewerage, new sewer laterals, renovation and expansion of purification plant. </t>
  </si>
  <si>
    <t>2.5 kilometres of pipe renovation, replacement of 32 sewer laterals and the construction of 6 new ones, replaced 6 valves and established 3 new ones, systematic search for leakage with monitoring so that water loss can be kept below 7 %. Monitoring for well fields and new section wells.</t>
  </si>
  <si>
    <t>Wastewater sewerage in holiday area, 7,350 m of new pipelines/pipes</t>
  </si>
  <si>
    <t>Rinsing water basins and aeration systems.</t>
  </si>
  <si>
    <t xml:space="preserve">Climate project, land development and 5,969 m of pipes/pipelines laid. New basin of 370 m3 </t>
  </si>
  <si>
    <t>New establishment of 100 m of pipelines/pipes. 1,108 m of pipelines/pipes replaced. Annual reduction of water loss of 2%. New filtration plant. Reduction of pollution risk. Reduced electricity consumption. Capacity of 150 m3</t>
  </si>
  <si>
    <t xml:space="preserve">New water works with a capacity from 88,000 m3 to 125,000 m3. Number of persons from 460 to 600. Installation of sand filter for water treatment. 6 KW solar panel system </t>
  </si>
  <si>
    <t>Development project; the purpose of which is to develop new purification methods. Special focus has been on taking out as much primary sludge as possible from a treatment plant to create biogas. In relation to the piping network, the project aims to fight hydrogen sulphide and localise unwanted water. The study also involves the removal of medicinal residues. Size of the plant is 5,000 PE</t>
  </si>
  <si>
    <t xml:space="preserve">Resource protection. 54 ha groundwater protecting forest reserve planted </t>
  </si>
  <si>
    <t>Renovation of 2.3 kilometres of water mains. Replacement of 22 sewer laterals and construction of 16 new laterals. Replacement of 6 valves and establishment of 5 new ones. Targeted search for leakage through surveillance equipment aimed at keeping water loss below 4%. Implementation of drinking water safety in all supply areas at a level corresponding to the requirements in ISO 22000 on Food Safety Management. Maintenance of waterworks.</t>
  </si>
  <si>
    <t>Establishment of additional clean water tank of 205 m3 (reliability of supply)</t>
  </si>
  <si>
    <t xml:space="preserve">Complete renovation of water works, e.g. the filtration plant. A system will be established which will reuse flushing water instead of leading it down the drain. </t>
  </si>
  <si>
    <t xml:space="preserve">Renovation of 1.4 kilometres of pipes. Replacement of 68 sewer laterals and construction of 10 new ones. Replaced 9 valves and established 1 new one. Systematic search for leakage with monitoring, so that loss of water can be kept below 10%. Establishing a hydraulic knowledge of the total infrastructure for the diversion of rain- and wastewater in the municipality. </t>
  </si>
  <si>
    <t>Renovation of water pipes 3,275 metres, replacement of 28 sewer laterals and construction of 5 new laterals. 6 valves have been replaced and 1 new valve has been established. Quality control programme, implementing of drinking water safety in all supply areas at a level corresponding to the requirements in ISO 22000 on Food Safety Management. Maintenance of water works.</t>
  </si>
  <si>
    <t>Includes pipe construction to viaduct through the establishment of a new PE-pipe including connections to service pipes and replacement of valves. Service pipes of iron are replaced. The establishment of a new 700 metres long PE-pipe is a matter of protecting resources. Annual reduction in water loss is approx. 250 m3.</t>
  </si>
  <si>
    <t>1.1 kilometres supply pipe between an elevated water storage tank and a boosting pump. Replacement of boosting pump to achieve a stable pressure for the area. Expected useful life: 50 years. Consumption of electricity is reduced by approx. 15,000 kWh annually.</t>
  </si>
  <si>
    <t>Establishing a new drill site with an expected useful life of 25 years to replace the old site, which had been contaminated with a pesticide. The site’s dimensioned capacity has dropped from 17 m3 to 9 m3, but the new raw water pump has a lower consumption of electricity than the old one and contributes with clean drinking water for the same amount of people as before.</t>
  </si>
  <si>
    <t>Replacement of the water works' central control system with new pumps, CRS-guidance system, water meters.</t>
  </si>
  <si>
    <t>Renovation of purification plant. 32,890 metres new construction of pipes. New 430 m3 basin. Reduction of unwanted rain water 2,905 m3. Amount of wastewater treated annually 50,123 m3</t>
  </si>
  <si>
    <t>Construction of new water works. Afforestation 50 ha in reclamation area for the protection of the well field.</t>
  </si>
  <si>
    <t xml:space="preserve">Sectioning, metres, piping and renovation of water tower. Less loss of water and higher water quality. </t>
  </si>
  <si>
    <t xml:space="preserve">Construction of new water works. Expected useful life is 50 years. 100 metres of pipes replaced. Pumps are more energy-friendly than the previous ones. Division into districts has been implemented. Optimization of troubleshooting to reduce loss of water. </t>
  </si>
  <si>
    <t xml:space="preserve">Replacing old meters with new meters that can be read remotely and sends measurements every hour. Through this water damage (from burst pipes or leaky gaskets) is more likely to be discovered, for example in the case of running toilets, which will save resources. Customers may monitor their own consumption through the future website and app, which in time is supposed to influence customers to consume less heat and more water. At the same time loss of water will be limited through a comparison of customer data with section data from the distribution system, thus determining where the distribution system has challenges. </t>
  </si>
  <si>
    <t>Establishing a 1.5 kilometres emergency supply pipe. A pumping station ensures that the emergency supply connection is activated in the event of loss of pressure or through manual implementation for example during maintenance work.</t>
  </si>
  <si>
    <t>Change from thermal system to hydro system. A change of the existing thermal system to a hydro system will create energy- and environmental advantages as loss of energy in the district heating system will be reduced. New transmission system (mains and service pipes) and renovation of existing pipes and pumping stations.</t>
  </si>
  <si>
    <t>Sectioning, renovation of pipes</t>
  </si>
  <si>
    <t>Renovation of pipes and water tower</t>
  </si>
  <si>
    <t>Climate adaptation, redistribtion of pipes due to new public transportation lines, pipes renovation including sewer laterals</t>
  </si>
  <si>
    <t>New bassin, renovation of pipes and sewer laterals, equipment shelter</t>
  </si>
  <si>
    <t>Renovation of pipes</t>
  </si>
  <si>
    <t>Renovation of sewer main and laterals, acute repairs, SRO systems</t>
  </si>
  <si>
    <t>Redistribution of rain water, renovation of sewer mains and sewer laterals, sectioning etc.</t>
  </si>
  <si>
    <t>Sectioning, renovation of pipes, water descaler</t>
  </si>
  <si>
    <t>Renovation of sewer mains and sewer laterals, climate adaptation measures</t>
  </si>
  <si>
    <t xml:space="preserve">Renovation of pipes, buildings and other larger elements in the drainagesystem. Renovation of pumping station. Separation of surface water incl. Establishing a rainwater tunnel and bassinpipes. </t>
  </si>
  <si>
    <t>Renovation of pipes, replacing valves, renovating water work and construction of new water work</t>
  </si>
  <si>
    <t>Cloudburst- and climate adaptation measures including pipes and rainbeds</t>
  </si>
  <si>
    <t>Renovation and construction of pumping stations and bassins. Separation of surface water including e.g. establishing rainwater pipes</t>
  </si>
  <si>
    <t>Renovation of sewer main and laterals, bassin, sectioning</t>
  </si>
  <si>
    <t xml:space="preserve">Establishing well fields. Construction of 2 new modern waterworks. Enhanced watertreatment. Construction of 4000 m. pipes. Establishing groundwater protection. </t>
  </si>
  <si>
    <t xml:space="preserve">Sewerage and wastewater treatment plants, bassins and replacement of approximately 20.000 m. The company is ISO14001 certified. </t>
  </si>
  <si>
    <t xml:space="preserve">Establising sewerage system for a new residential area. New wastewater treatment plant and pressure pipes for transportation of waste water from old to new plant. New bassin 750 m3. 12.000 metres new pipes. </t>
  </si>
  <si>
    <t>Renovation of 5.5 kilometres supply pipes including replacement of 59 water meters. Renovation of water works. Systematic search for leakages.</t>
  </si>
  <si>
    <t>3 investments. 13.7 millions to improvements of the waterpurification proces in open lands. 2.2 millions for extensions of baasins due to demands regarding discharges of surface water to streams. 6.7 millions to rebuilding wastewater treatment plants to wastewater reservoirs, construction of 3 pumping stations and rebuildings to avoid discharge of untreated wastewater.</t>
  </si>
  <si>
    <t xml:space="preserve">Renovation of pipes, SCADA systems </t>
  </si>
  <si>
    <t>Cloudburst- and climate adaptation measures, renovation of pipes</t>
  </si>
  <si>
    <t>Renovating 3.9 kilometres waterpipes and replacing 80 water meters. Establishing new water laterals.</t>
  </si>
  <si>
    <t>Renovating 2.7 kilometers waterpipes and establishing water laterals. Installing 86 water meters that can be read remotely.</t>
  </si>
  <si>
    <t>Redistribution of pipes due to new public transporation, handling surfacewater, renovation of pipes.</t>
  </si>
  <si>
    <t>Climate adaptation projects. Sewerage, seperate sewerage and rainwater bassin. 50 to 75 years service life</t>
  </si>
  <si>
    <t>Renovation of 3.0 waterpipes, including one main. Renovation of pumping station and rebuilding 8 smaller pumping station. Climate adaptation project, flood proofing</t>
  </si>
  <si>
    <t>Renovation of raw water system, renovation of pipes</t>
  </si>
  <si>
    <t>Renovation of sewerage including wastewater pipes, pumping stations, retention basin, new sewer laterals, climate adaptation measures of drainingesystem.</t>
  </si>
  <si>
    <t>Rinsing water basins</t>
  </si>
  <si>
    <t>Climate adaptation measures, relocation pipes</t>
  </si>
  <si>
    <t>Seperate sewerage</t>
  </si>
  <si>
    <t>Renovation of wastewater work</t>
  </si>
  <si>
    <t>Seperate sewerage, renovation of pumping stations</t>
  </si>
  <si>
    <t xml:space="preserve">Renovation of pipes, pumping stations and work related to basins. New sewer laterals, climate adaptation measures including rain beds, rainwater pipes and separation of surface runoff. Coastal protection. </t>
  </si>
  <si>
    <t>Establishing a 'climatepark' for collection of surface runoff. Basin 10.000 m3. 300 metres of new pipes laid.</t>
  </si>
  <si>
    <t>Renovation of 3.5 kilometers waterpipes and installation of 142 water meters with remote meter reading</t>
  </si>
  <si>
    <t>Renovation of 2.3 kilometers waterpipes and replacing 38 water meters</t>
  </si>
  <si>
    <t>Renovation of water mains and laterals</t>
  </si>
  <si>
    <t>Renovation of 0.5 kilometers waterpipes including replacing 92 water meters.</t>
  </si>
  <si>
    <t>Clean water tanks and filters.</t>
  </si>
  <si>
    <t>New waterwork replacing an older. Directs rinse water to a closed tank, wherefrom cleared water is directed to seepage.</t>
  </si>
  <si>
    <t>Sectioning</t>
  </si>
  <si>
    <t>Renovation of sewerage</t>
  </si>
  <si>
    <t xml:space="preserve">New waterworks </t>
  </si>
  <si>
    <t xml:space="preserve">Renovation of waterworks. Establishing well field. </t>
  </si>
  <si>
    <t>Sock lining pipes, renovation of well and remote inspections of the pipenetwork.</t>
  </si>
  <si>
    <t>Electronic water meters. Enables an easier detection of leakages.</t>
  </si>
  <si>
    <t xml:space="preserve">Pumps and SCADA. </t>
  </si>
  <si>
    <t>New sewage laterals. Renovation and construction of pumping stations.</t>
  </si>
  <si>
    <t>Renovation of pipes, new pipes and SCADA system</t>
  </si>
  <si>
    <t>Cloudburst protection, cloudburst tunnel, renovation of wastewater mains and laterals.</t>
  </si>
  <si>
    <t>Disposal of wastewater, establishing rainwater tunnels</t>
  </si>
  <si>
    <t xml:space="preserve">850 metres rainwater pipes and 565 metres wastewater pipes, programme to measure waterquality in roadwater and a number of basins. </t>
  </si>
  <si>
    <t>SCADA-systems, renovation of mains and laterals, establishing basinpipe, climate adaptation measures.</t>
  </si>
  <si>
    <t xml:space="preserve">Climate adaptation measures. Primately seperate sewerage and establishing rainwater basins. </t>
  </si>
  <si>
    <t>Renovation of 6.9 kilometres pipes, systematic search for leakages, screening for pesticides</t>
  </si>
  <si>
    <t>New sewerage in relation to site development. 3.6 kilometres pipes laid and 6000 m3 wastewater processed.</t>
  </si>
  <si>
    <t>Climate adaptation measures, site development, seperate sewerage. Establishing climate streets. New basin and 2516 metres pipes. Replacing 336 metres pipes. Expected useful life: 75 years</t>
  </si>
  <si>
    <t>Replacing 2.8 castiron pipes, replacing 3.4 water pipes, systematic measures to search for leakage.</t>
  </si>
  <si>
    <t xml:space="preserve">Renovation of wastewater mains and laterals, sectioning, SCADA conversion, renovation of pumping station. </t>
  </si>
  <si>
    <t xml:space="preserve">Renovation of 2.2 kilometres pipes, 4.8 kilometres pipes laid down, systematic measures to search for leakages, screening for pesticides, drinking water control programme. </t>
  </si>
  <si>
    <t>Seperate sewerage, dredging rainwater basins.</t>
  </si>
  <si>
    <t>Renovation of 2.6 kilometres waterpipes, measures to search for leakages, screening for pesticides, establishing emergency pipe.</t>
  </si>
  <si>
    <t>Establishing a pumping station and pressurepipe, rainwater pipe, renovation of 930 metres pipes, rainwater drainage and ditches for rainwater basins.</t>
  </si>
  <si>
    <t>Renovation of 6.9 kilometres pipes, systematic search for leakages, screening for pesticides, drinking water control programme</t>
  </si>
  <si>
    <t>Extension of wastewater treatment plant. Reduces energy consumption</t>
  </si>
  <si>
    <t>Renovation of wastewater mains and laterals, seperate sewerage</t>
  </si>
  <si>
    <t>Sectioning, replacing water meters, renovation of pipes</t>
  </si>
  <si>
    <t xml:space="preserve">Renovation of 2.9 kilometers pipes, 250 meters new drinking water- and raw water pipes, systematic measures to search for leakages, screening for pesticides, updated SCADA system  </t>
  </si>
  <si>
    <t>Climate adaptation measures, rainwater management, renovation of mains and laterals. SCADA-systems</t>
  </si>
  <si>
    <t>New waterworks replacing and existing from 1971. Capacity increases, lowering CO2 with 0.2 tonnes yearly. Expected useful life: 50 years</t>
  </si>
  <si>
    <t>SCADA-systems, sectioning, renovation of pipes, replacing water meters.</t>
  </si>
  <si>
    <t>Renovation of 2.5 kilometres of pipes, screening for pesticides, updating SCADA-system</t>
  </si>
  <si>
    <t>Renovation of well field, conversion of SCADA-system and renovation of pipes.</t>
  </si>
  <si>
    <t>Renovation of waterworks, conversion of SCADA-system, renovation of pipes, sectioning</t>
  </si>
  <si>
    <t>Establishing temporary basins, renovation of 4.8 kilometres of pipes, sewerage in areas where seeping of rainwater is not possible.</t>
  </si>
  <si>
    <t>Renovation of pumping stations, renovation of plants and pipes.</t>
  </si>
  <si>
    <t>SCADA-systems, sectioning, clean water tank and renovation of pipes</t>
  </si>
  <si>
    <t>Cover for combined sewerage basins, renovation and extension of combined sewerage basins, ensuring security of supply</t>
  </si>
  <si>
    <t>SCADA-systems, renovation of mains and laterals, new pipes</t>
  </si>
  <si>
    <t>Sectioning, renovation of pipes, replacing existing water meters to meters that can be read remotely.</t>
  </si>
  <si>
    <t>Renovation of pipes, replacing water meters</t>
  </si>
  <si>
    <t>Renovation of waterpipes to reduce waste of water. 2531 replaced/renovated pipes is expected to lower water loss by 7% yearly.</t>
  </si>
  <si>
    <t xml:space="preserve">Construction of new waterworks. Water is contained in clean water tanks in stainless steel. Lowering emissions of a range of substances. Expected reduction in water loss by 5%. </t>
  </si>
  <si>
    <t>Local purification of lakewater after breakage of drainagepipe, monitoring larger drainagepipes with recipients.</t>
  </si>
  <si>
    <t>Renovation of 850 metres of pipes, new pipes for a new area, screening for pesticides</t>
  </si>
  <si>
    <t>Improving bathing water quality through analysis of sources for pollution.</t>
  </si>
  <si>
    <t>New raw water driling. Expected useful life: +20 years</t>
  </si>
  <si>
    <t>Buying land to ensure control over well field area, ensuring pure water in the future.</t>
  </si>
  <si>
    <t>Establishing an emergency water pipe. Expected useful life: 40 - 50 years</t>
  </si>
  <si>
    <t>Conversion of plant from natural gas to district heating for residences, institutions and businesses in a larger area in a Copenhagen suburb.</t>
  </si>
  <si>
    <t>Expansion of transmission system and new transmission pipe</t>
  </si>
  <si>
    <t>Expansion of district heating area putting an end to local burning of oil and gas</t>
  </si>
  <si>
    <t>Transfer of 1,500 households from natural gas to district heating.</t>
  </si>
  <si>
    <t>Utilisation of surplus heat, expansion of transmission system, conversion from gas to district heating.</t>
  </si>
  <si>
    <t>Expansion of district heating area, conversion from natural gas to district heating</t>
  </si>
  <si>
    <t>Heat pump. Works with air-to-water and water-to-water. Collaboration with local industry on cooling proces.</t>
  </si>
  <si>
    <t>District heating supply, several projects</t>
  </si>
  <si>
    <t>Hooking up a new area to district heating.</t>
  </si>
  <si>
    <t>Utilisation of surplus heat</t>
  </si>
  <si>
    <t>Solar heating system</t>
  </si>
  <si>
    <t xml:space="preserve">Solar collector system and biomass boiler </t>
  </si>
  <si>
    <t xml:space="preserve">Construction costs for district heating supply, renovation of pipes, technical plant, renovation of peak load, heat pumps. Steam conversion etc. </t>
  </si>
  <si>
    <t>Conversion from natural gas to district heating incl. simultaneous expansion of transmission system and production system.</t>
  </si>
  <si>
    <t>Woodchip-fired heating plant (replacing coal). The greatest part of the delivery of wood chips is sailed into the harbour, where previously all fuel (straw and coal) was moved by truck over long distances.</t>
  </si>
  <si>
    <t>Combined biomass-fired and CSP-solar heated plant with power production through ORG-generator. The plant optimizes energy through, for example, large heat pumps and recovery of radiant heating from boilers.</t>
  </si>
  <si>
    <t>Extension of district heating area</t>
  </si>
  <si>
    <t xml:space="preserve">Pipe renovation and optimization of transmission system. </t>
  </si>
  <si>
    <t>Establishment of 16.3 km feed circuit</t>
  </si>
  <si>
    <t>Conversion from natural gas to district heating and replacement of calorimeters</t>
  </si>
  <si>
    <t>Geothermal injection boring</t>
  </si>
  <si>
    <t>Conversion of natural gas heating to district heating</t>
  </si>
  <si>
    <t>Conversion to district heating in industrial area</t>
  </si>
  <si>
    <t>2 heat pumps</t>
  </si>
  <si>
    <t>Establishment of satellite facility (wood pellet-fired) with mains for housing developments (500 lots) providing low temperature district heating.</t>
  </si>
  <si>
    <t>Establishment of 4,889 m2 solar heating system</t>
  </si>
  <si>
    <t>Electric heat pump system that uses outdoor air and solar panels</t>
  </si>
  <si>
    <t>Pipe renovation and calorimeters</t>
  </si>
  <si>
    <t>Renovation and extension of pipes</t>
  </si>
  <si>
    <t>Establishment of heat pump and expansion of network. The project will lead to a reduction of natural gas of approx. 454,000 Nm3</t>
  </si>
  <si>
    <t>Replacement of old district heating pipes. The old pipes lay in a concrete channel. The new pipes are twin pipes isolation series 2.</t>
  </si>
  <si>
    <t>Biomass-fired boiler and hookup to new district heating area. Phases out old oil-fired boilers owned by individual consumers. Only uses local wood chips.</t>
  </si>
  <si>
    <t>Installation of 2 thermal heat pumps that saves on the purchase of wood chips. Wood chips are CO2-neutral and thus there is no reduction in CO2.</t>
  </si>
  <si>
    <t>Heat storage tank 2,000 m3</t>
  </si>
  <si>
    <t>Renovation and redistribution of transmission system</t>
  </si>
  <si>
    <t>New high pressure boiler using biomass</t>
  </si>
  <si>
    <t>Expansion of district heating area and investment in surplus heating.</t>
  </si>
  <si>
    <t xml:space="preserve">New straw-fired heating plant and expansion of the heating distribution network. Establishment of solar heating system of 13,407 sqm. The straw-fired heating plant significantly reduces the use of fossil fuels (gas) and contributes to making the plant 100% CO2-neutral in terms of production and own consumption. </t>
  </si>
  <si>
    <t xml:space="preserve">Establishment of new solar heating system of 30,000 sqm. Transmission line and pipe renovation </t>
  </si>
  <si>
    <t>Pipe renovation and extension of supply area heating pipes, establishment of central energy plant to be used for co-production of district cooling and district heating</t>
  </si>
  <si>
    <t>Establishment of a new chip-fired plant with an effect of 9.6 MW. Bio ash is analyzed before being distributed as fertilizer in farming.</t>
  </si>
  <si>
    <t xml:space="preserve">New district heating plant based on straw burning. Oil firing systems for storage for peak periods and stockpiling </t>
  </si>
  <si>
    <t>Establishment of district heating in five small villages</t>
  </si>
  <si>
    <t>Establishment of heat pump. Pipe renovation and expansion of supply area.</t>
  </si>
  <si>
    <t xml:space="preserve">Reinvestment in CO2-neutral district heating. Production plant based on wood chips. The production plant has a higher performance which will improve fuel efficiency by 10% </t>
  </si>
  <si>
    <t>Establishment of piping network for new supply area</t>
  </si>
  <si>
    <t>New pipelines (series 3, best degree of insulation) as well as outlet to consumers</t>
  </si>
  <si>
    <t>New storage facility for wood pellets.</t>
  </si>
  <si>
    <t>Extension of district heating supply area</t>
  </si>
  <si>
    <t>Extension of solar heating system</t>
  </si>
  <si>
    <t>8,000 m2 expansion of existing solar heating system. The expansion reduces the plant's use of natural gas.</t>
  </si>
  <si>
    <t>5,5 MW air to water heat pump, which replaces heat production based on natural gas.</t>
  </si>
  <si>
    <t>Establishing an air to water heat pump.</t>
  </si>
  <si>
    <t>Establishment of air to water heat pump.</t>
  </si>
  <si>
    <t xml:space="preserve">Expansion of existing solar heating system. </t>
  </si>
  <si>
    <t>Solar heating expansion. Establishment of 4,800 m2 additional solar panels.</t>
  </si>
  <si>
    <t>Several small projects, but the largest (DKK 10.5 million) concerns the establishment of a district heating distribution network for 27 customers as well as preparations on the side roads. Elimination of four heating oil furnaces and 23 natural gas boilers</t>
  </si>
  <si>
    <t xml:space="preserve">Pipe renovation. Replacement of 420 m pipelines. Reduction of boiler water loss from 2 to 0.5 sqm per day </t>
  </si>
  <si>
    <t>The project concerns the establishment of a new heat station located north of a data centre, which is under construction. The heat station will comprise nine electric heat pumps producing district heating on the basis of waste heat from a data centre. In addition to the heat pumps, the building will have electrical installations for the supply of the heat pumps and various circulation pumps for district heating and waste heat. The station may later on be expanded with additional heat pumps.</t>
  </si>
  <si>
    <t>New building erected within which is placed an electrically-powered air/water heat pump with a heating effect of 7.3 MW at minus 1 degree celsius.</t>
  </si>
  <si>
    <t xml:space="preserve">Merger of heating plant to optimize and contribute to the green transition. Establishment of air-to-water heat pump as well as biomass boiler. </t>
  </si>
  <si>
    <t>Replacement of meters and renovation of distribution grid.</t>
  </si>
  <si>
    <t>Renovation of chip-fired boiler, replacement of meters, construction work on district heating grid.</t>
  </si>
  <si>
    <t>Expansion of solar heating system with 2,722 m2. Annual heat production from the expansion approx. 1,333 Mwh. The expansion replaces production from the existing chip-fired boiler.</t>
  </si>
  <si>
    <t>Replacement of meter network and weighbridge in connection with the purchase of energy.</t>
  </si>
  <si>
    <t>New plant for producing district heating</t>
  </si>
  <si>
    <t>Pipes, heat pump, straw bale shredder, geothermal system</t>
  </si>
  <si>
    <t>Chip-fired heat plant</t>
  </si>
  <si>
    <t>Expansion of district heating area</t>
  </si>
  <si>
    <t>Conversion to steam, new pipes and service pipes, technical facilities</t>
  </si>
  <si>
    <t>Pitstorage, renovation of pipes, district heating units. The established heat pump uses excess heat from a data center. Installation og new energyefficient district heating units</t>
  </si>
  <si>
    <t>Expansion of district heating area - transmission pipe. Replaces gasbased heating in three smaller towns</t>
  </si>
  <si>
    <t>Solar heating system with 20,000 m2 collector area, 3,000 m3 heat accumulator tank. The plant delivers renewable energy and replaces</t>
  </si>
  <si>
    <t>4 MW heat pump system using air as heating source. The energy from the air is absorbed using 8 energy absorbers</t>
  </si>
  <si>
    <t>Heat pump project which transfers heat from air to thermal energy in water using electricity (air towater).</t>
  </si>
  <si>
    <t>Air to water heat pump and transmission pipes</t>
  </si>
  <si>
    <t>3.6 MW air to water heat pumps replacing the gas production formerly used for district heat production.</t>
  </si>
  <si>
    <t>Using excess heat from industrial factory.</t>
  </si>
  <si>
    <t xml:space="preserve">Establishing new 2.5 MW heat pump providing 480 consumers with district heating. The project avoids 1.29 mio m3 natural gas yearly. Expected useful life: 20 years </t>
  </si>
  <si>
    <t>Conversion of individual natural gas biolers to district heating in industrial areas</t>
  </si>
  <si>
    <t xml:space="preserve">Heat pump using waste heat from industrial wastewater. </t>
  </si>
  <si>
    <t xml:space="preserve">Establishing a new solar heating system. As the plant used wood pellets before, it remains co2 neutral. The fuelconsumption is reduced by 3 tonnes of wood pellets and a smaller reduction of gas used for oil boilers. </t>
  </si>
  <si>
    <t>Solar heating system 8,000 m3</t>
  </si>
  <si>
    <t>Transmission line. Replacing gasbased heat in three smaller towns</t>
  </si>
  <si>
    <t>Installation og 2.5 mWh heat pump for cooling compressors. Installation of gasburner for backup. Useful life: 25-30 years. Avoiding 850,000 m3 gas</t>
  </si>
  <si>
    <t>Establishing heat pump. Expected useful life: 20 years</t>
  </si>
  <si>
    <t>Establishing solar collectors including building and accumulation tank. Expected useful life: 30 years</t>
  </si>
  <si>
    <t>Conversion from natural gas to district heating. Expected useful life: +50 years</t>
  </si>
  <si>
    <t>New reactor and accumulation tank including storage tank for fuels at the plant and storage tank for slurry at the farmer. Expected useful life: 25 years</t>
  </si>
  <si>
    <t>Expansion of district heating supply area and pump capacity to an industry area. Replacing natural gas.</t>
  </si>
  <si>
    <t xml:space="preserve">Air to water heat pump. </t>
  </si>
  <si>
    <t>Replacing 1,320 metres of transmission pipes from the 1970's</t>
  </si>
  <si>
    <t xml:space="preserve">Expansion of district heating supply area and establishing systems that can be read remotely. Energy savings due to avoided use of 45,000 liters of heating oil in the industrial areas. </t>
  </si>
  <si>
    <t>Heat pump, transmission pipes and replacing meters</t>
  </si>
  <si>
    <t>Solar heating system, extension of solar collectors. Savings gas during spring and fall.</t>
  </si>
  <si>
    <t>Expansion of district heating supply area</t>
  </si>
  <si>
    <t>Seawater heat pump, biomass boiler plant using 100% sustainable wood chips. Phase 1 in a project which, in the future, will use excess heat from data centers and industries. Expected useful life: 10 - 30 years</t>
  </si>
  <si>
    <t>Air to water heat pump with 16 MW capacity replacing production using gas. Expected useful life: 20 years.</t>
  </si>
  <si>
    <t>Heatpump driven by treated wastewater. The heatpump produced 8 MW, corresponding to approximately 3500 households. Expected useful life: 30+ years</t>
  </si>
  <si>
    <t>Heat pump with ammonia cooler function. The performance is 5 to 5.5 MW. The energy can be collected from the air and a 50.000 m3 pitstorage. Water in pitstorage is heated by solarcells. The plant is ISO certified. Expected useful life: 30 years.</t>
  </si>
  <si>
    <t>Expansion of district heating supply area including both main and servicepipes. Renovation of existing district heating. Estimated avoided co2 pr. household is 183 kg. Number of household not known.</t>
  </si>
  <si>
    <t>3.1 MW air to water heat pump. Expected useful life: +15 years.</t>
  </si>
  <si>
    <t>District heating project in industry area. Replacing natural gas boilers with district heating based on excess heat. Expected useful life: 30 years.</t>
  </si>
  <si>
    <t>4 MW air to water heat pump. The heat pump can use excess heat from a factory. Alongside solarheat, the heat pump covers 80% of the produced heat. Expected useful life: 25-30 years.</t>
  </si>
  <si>
    <t>Replacing a 6 MW strawboiler from 1994. Expected 10% lower use of straw corresponding to 600 tonnes. Useful life is 20 years</t>
  </si>
  <si>
    <r>
      <t xml:space="preserve">Solar heating system with 5,024 </t>
    </r>
    <r>
      <rPr>
        <sz val="9"/>
        <rFont val="Verdana"/>
        <family val="2"/>
      </rPr>
      <t>m2</t>
    </r>
    <r>
      <rPr>
        <sz val="9"/>
        <color theme="1"/>
        <rFont val="Verdana"/>
        <family val="2"/>
      </rPr>
      <t xml:space="preserve"> solar panels and a 1,000 m3 accumulation tank as well as a building for pump equipment and CRS-equipment for data collection.</t>
    </r>
  </si>
  <si>
    <t xml:space="preserve">1.5 MW air to water heat pump with additional 1,500 m3 accumulation tank. Expected useful life: 25-30 years.  </t>
  </si>
  <si>
    <t xml:space="preserve">5 energy collectors, 2 heat pumps of 1.9 MW. Expected to deliver 80% of the plant's yearly production. Expected useful life: 20 years </t>
  </si>
  <si>
    <t>Establishing heat pump 1.6 MW for CHP plant. Heat pump covers 60% of yearly heat production. Heat pump connected to external solarcells. Expected useful life</t>
  </si>
  <si>
    <t>Accumulation tank. Expected useful life: 20 years</t>
  </si>
  <si>
    <t>Expansion of district heating supply area to replace natural gas. Gains socioeconomic, energy and co2 reductions. Includes new pipes and servicepipes. As the used fuel transitions to CO2 neutral, the CO2 reduction will be enhanced to approximately 1040 tonnes/yearly. Expected useful life: +40 years</t>
  </si>
  <si>
    <t>1 MW heat pump to enhance the efficiency of 15,000 m2 solar heat.</t>
  </si>
  <si>
    <t>Heat pump system. 11 MWh air to water heat pump replacing production using natural gas.</t>
  </si>
  <si>
    <t>The project uses excess heat from internal processes. Enhancing the plant's total efficincy by 1%. Descreases thermal pollution to the local bay. The CHP plant uses biomass.</t>
  </si>
  <si>
    <t>Electic boiler, renovation of pipes and an extension</t>
  </si>
  <si>
    <t>Establishing a 1.1 MWh heat pump replacing use of gas boilers. Expected useful life: 15 years.</t>
  </si>
  <si>
    <t>750 KWh heat pump for wind energy. Avoids using 4,500 m3 wood chips. Expected useful life: 20 years.</t>
  </si>
  <si>
    <t xml:space="preserve">Extension of district heating supply area replacing natural gas supply. Establishing district heating units at end users. </t>
  </si>
  <si>
    <t>440 KWh air to water heat pump. Expected useful life: 30 years</t>
  </si>
  <si>
    <t>Renovation of 45 years old transmission pipeline in residential area. Covers 74 properties. Expected useful life: 50 years.</t>
  </si>
  <si>
    <t>Extension of district heating supply area for properties using oil burners. The plant is ISO certified. Expected useful life: 20 years.</t>
  </si>
  <si>
    <t xml:space="preserve">Street lighting project – conversion to LED lighting </t>
  </si>
  <si>
    <t xml:space="preserve">Street lighting project – change to LED lighting. </t>
  </si>
  <si>
    <t>Solar power system</t>
  </si>
  <si>
    <t>Replacement of street lighting, renovation of fittings and light sources.</t>
  </si>
  <si>
    <t>Replacement of light fittings</t>
  </si>
  <si>
    <t>Renovation and energy optimization of street lighting. Light fittings replaced with LED.</t>
  </si>
  <si>
    <t>Project for street lighting – change to LED.</t>
  </si>
  <si>
    <t>Multiple municipal climate investments during 2017.</t>
  </si>
  <si>
    <t xml:space="preserve">Insulation of thermal envelope, lighting, automatic energy collection, pumps, heat management etc. </t>
  </si>
  <si>
    <t xml:space="preserve">Expenditure for energy savings and the ESCO project </t>
  </si>
  <si>
    <t xml:space="preserve">Energy-saving initiatives: Replacement of street lighting to LED lamps, renovation of schools, insulation, etc. </t>
  </si>
  <si>
    <t>Energy-saving initiatives in two hospitals</t>
  </si>
  <si>
    <t>Energy-saving initiatives</t>
  </si>
  <si>
    <t>Energy-efficiency measures. LED-lighting. Boiler-system with improved technology resulting in significant energy conservation. Replacement of 60 shower heads in changing rooms with water-saving versions to reduce waste of water.</t>
  </si>
  <si>
    <t xml:space="preserve">Energy-efficiency measures, in connection with a roof renovation. The existing 150 mm insulation has been supplemented with 145 mm insulation.  </t>
  </si>
  <si>
    <t xml:space="preserve">Change to LED as well as installation of motion sensors in the workshop. Replacement of domestic appliances. Replacement of several hot-water circulation pumps. Change to digital thermostats. In terms of the building 7 large panes of glass were replaced. Replacement of 10 domed skylight from 1992. New roof for existing storage facility - now with 400 mm insulation. </t>
  </si>
  <si>
    <t>Battery system (geothermal heating) resulting in an annual reduction of 1/3 of consumption.</t>
  </si>
  <si>
    <t xml:space="preserve">37 projects in different municipal institutions. Replacement of lighting, insulation of heating pipes, electrical insulation, insulation and new windows, replacement of pump, water-automation, thermostat valves etc. </t>
  </si>
  <si>
    <t>323 fittings have been changed to LED and 2,322 light sources changed to LED-sources (retrofit).</t>
  </si>
  <si>
    <t xml:space="preserve">CO2-neutral, biomass-fired CHP plant using straw. It replaces a coal-fired oven line. </t>
  </si>
  <si>
    <t>Wood chip-fired CHP plant based on Organic Rankine Cycle. Establishment of district heating transmission pipes, which makes it possible for the CHP plant to supplement the existing district heating production through the CHP plant's supply centres and geothermal plants. Reduces gas consumption by approx. 147,000 MWh.</t>
  </si>
  <si>
    <t>Establishment of transmission system and district heating hook up</t>
  </si>
  <si>
    <t>Solar heating system, district heating points and pipe renovation</t>
  </si>
  <si>
    <t>Building a new biomass-fired CHP plant, change from gas burning to wood chip burning replacing 4,017,000 GJ annually in fossil fuels.</t>
  </si>
  <si>
    <t>Transmission pipes to 5 larger cities and a pumping station.</t>
  </si>
  <si>
    <t>Establishment of new plugs, remote communication with radiator meters, establishment of heat exchanger system and pumping station, renovation of high temperature heat system.</t>
  </si>
  <si>
    <t>Two new transmission systems</t>
  </si>
  <si>
    <t>District heating transmission pipe for the supplying of 3 cities. Realised savings in 2017: 9.136 MWh heat based on gas. With an efficiency of 95% and a conversion factor of 56,99 kg/GJ the annual CO2-reduction is 4,132.69 tonnes.</t>
  </si>
  <si>
    <t>Conversion from natural gas to district heating</t>
  </si>
  <si>
    <t xml:space="preserve">Solar heating system, 11 m2, solar collectors, transmission pipes, storage tank 3,000 m2. </t>
  </si>
  <si>
    <t>New straw-fired boiler plant</t>
  </si>
  <si>
    <t>7 MW solar heating system, transmission pipe and storage tank.</t>
  </si>
  <si>
    <t>Expansion of the supply area</t>
  </si>
  <si>
    <t>Solar collector system 8,140 m2</t>
  </si>
  <si>
    <t>Expansion of district heating area. District heating is supplied by wood chip-fired power plant and replaces individual oil-firing.</t>
  </si>
  <si>
    <t>New solar heating system 4,990 m2.</t>
  </si>
  <si>
    <t>Purchase of heat pump</t>
  </si>
  <si>
    <t>New straw-fired plant</t>
  </si>
  <si>
    <t>Replacement of mains and service pipes. Reduced loss of water.</t>
  </si>
  <si>
    <t>New feed circuits in connection to solar collector - a condition for utilizing solar heat.</t>
  </si>
  <si>
    <t>Heating. Reduction of sulphur emission minimum 75 tonnes.</t>
  </si>
  <si>
    <t>Expansion of district heating plant, new transmission pipes for new area.</t>
  </si>
  <si>
    <t>New heating plant with 13 MW bio boiler and 0.6 MW heat pump replacing a 10 MW boiler. Efficiency of the new boiler is 112.6% compared to the old boiler's 105%. The new bio boiler will be constructed so it meets the tightened emission standards from the EU which came into force at the end of 2018.</t>
  </si>
  <si>
    <t>New straw-fired boiler plant. Rainwater is used for wetting ashes.</t>
  </si>
  <si>
    <t>Solar heating system for approx. 1800 consumers, 24,500 m2 solar panels (produces approx. 12,800 MWh annually) and 800 m transmission pipes</t>
  </si>
  <si>
    <t>Replacement of 32-years old wood chip boiler. New boiler means improved combustion and thus less consumption of wood chips. Wood chips are considered CO2-neutral, thus there are no savings on CO2, but a 4% improved utilization.</t>
  </si>
  <si>
    <t>Solar heating system for approx. 1800 consumers, 24,500 m2 solar panels and 800 m transmission pipes</t>
  </si>
  <si>
    <t>Setting up a chip-fired boiler for summer operations and a new bio oil tank. Excavation of 2 100,000 litre oil tanks + isolation of new tank for bio oil. CO2-neutral fuel consisting of wood chips and bio oil. The new boiler will phase out the use of bio oil by 95%. In the future oil will only be used in emergencies.</t>
  </si>
  <si>
    <t>Renovation and modernization of transmission system. The plant is already CO2-neutral (free of fossil fuels).</t>
  </si>
  <si>
    <t>Transmission pipe, utilization of surplus heat from factory. Results in reduction of fuel consumption from straw and wood pellets.</t>
  </si>
  <si>
    <t>Replacement of 21-years old wood chip-fired boiler with a more modern boiler with a higher efficiency, as well as installation of absorption heat pump for use in the off-season. Both installations reduces oil consumption and produces more heat from the same amount of wood chips.</t>
  </si>
  <si>
    <t>New wood pellet-fired boiler plant and transmission system. The new plant is supplied with flue gas filters to reduce the strain of dust on the surroundings.</t>
  </si>
  <si>
    <t>Conversion from natural gas to district heating. New pipes for approx. 69 households.</t>
  </si>
  <si>
    <t>Biomass-fired boiler container</t>
  </si>
  <si>
    <t>Replacement of old mains and service pipes with insulation series 3 pipes with very low thermal loss.</t>
  </si>
  <si>
    <t>Biomass-fired system and connection of new district heating area. Phasing out of old oil furnaces at individual consumers.</t>
  </si>
  <si>
    <t xml:space="preserve">Replacement of gas boiler and pipeline replacements </t>
  </si>
  <si>
    <t>Replacement of 200 m 36-year-old district heating pipe with new high-insulation series 3 pipes.</t>
  </si>
  <si>
    <t xml:space="preserve">Conversion of plant from coal-fired to chip-fired. Highly efficient and flexible system, which ensures a high utilization of the energy in the wood chip by, among other things, utilising the energy in water vapour from flue gas. </t>
  </si>
  <si>
    <t>Four projects 1. Replacement of electrical control to secure future operations of the biomass-fired plant during the next 20 years. The component forms part of the filter for purifying flue gasses. 2. Replacement of steam valve. 3. New acid tanks ensure that the plant can supply purified boiler water to both biomass-fired plants. 4. The wood chip plate has been renovated to ensure that wood chips may be handled without any impurities being added</t>
  </si>
  <si>
    <t>Extension of existing solar heating system by 10%</t>
  </si>
  <si>
    <t>District heating extension</t>
  </si>
  <si>
    <t>The project concerns the establishment of a new heat station located north of a data centre, which is under construction.</t>
  </si>
  <si>
    <t>New chip-fired heating plant with absorption heat pump and solar heating plant. Reduced emission of flue gas. Newly developed concept for extra utilization of solar heat in combination with an absorption heat pump.</t>
  </si>
  <si>
    <t xml:space="preserve">Solar heating system 31,224 m2 solar panels, 4,500 m3 accumulation tank as well as a transit pipe of approx. 1 kilometer. Fuel-free heating replaces the burning of wood pellets and a little natural gas. </t>
  </si>
  <si>
    <t xml:space="preserve">Biomass-fired power and heating plant using wood chips. ORC-technology. The plant has a capacity of 30 MW. </t>
  </si>
  <si>
    <t>Solar heating system of 26,000 sqm, heat exchanger building, storage tank and supply lines</t>
  </si>
  <si>
    <t>Power station renovation of couplings, updating of the leak detection system to ensure that any leaks may be detected and water wastage and heat loss may be avoided. New exchangers reduce heat loss, and pipelines have been insulated according to new norms, reduced heat loss. Conversion from natural gas to district heating.</t>
  </si>
  <si>
    <t xml:space="preserve">A 1,300 m transmission line. Complete renovation of piping network of 7,000 m </t>
  </si>
  <si>
    <t xml:space="preserve">The green purpose of the project is to ensure security of supply. Redistribution and renovation of grid, upsizing of pressure conditions. </t>
  </si>
  <si>
    <t>Conversion from natural gas supply to district heating in industrial area</t>
  </si>
  <si>
    <t>Power station rebuilding of station to biomass so that it can run on 100% wood pellets.</t>
  </si>
  <si>
    <t>New 8,455 m2 solar heating system.</t>
  </si>
  <si>
    <t xml:space="preserve">Power station rebuilding of station to biomass so that it can run on 100% wood pellets. </t>
  </si>
  <si>
    <t>Extension of supply area, 20 oil furnaces and 20 old wood pellet plants to be replaced by district heating</t>
  </si>
  <si>
    <t>Renovation of forty-year-old district heating pipelines in concrete ducts</t>
  </si>
  <si>
    <t>Transmission line for CO2-neutral district heating for corporate customers.</t>
  </si>
  <si>
    <t>Extension of the district heating plant, new transmission lines to new areas. District heating is produced from wood chips and straw from Bornholm and replaces oil furnace heating.</t>
  </si>
  <si>
    <t>Electric boiler utilizing surplus electricity from windmills to produce heat and contribute to reducing CO2.</t>
  </si>
  <si>
    <t>Expansion of solar heating production.</t>
  </si>
  <si>
    <t>Renovation project of 5 km pipes, including outlets. 54 new connections, converted from gas or oil to district heating</t>
  </si>
  <si>
    <t>Replacement of district heating pipelines, 410 metres + 23 outlets</t>
  </si>
  <si>
    <t>Expansion of district heating area. Oil-fired burners replaced with district heating.</t>
  </si>
  <si>
    <t>Replacement of district heating pipes, service pipes and replacement of valve chambers.</t>
  </si>
  <si>
    <t>The project concerns service pipes and district heating extension in areas previously zoned for natural gas supply</t>
  </si>
  <si>
    <t xml:space="preserve">Renovation of 500 metres of district heating pipelines, new pipelines (series 3) to provide additional insulation. </t>
  </si>
  <si>
    <t>Replacement of district heating pipelines to new twin pipelines, series 3.</t>
  </si>
  <si>
    <t>The heat station will comprise nine electric heat pumps producing district heating on the basis of waste heat from a data centre. In addition to the heat pumps, the building will have electrical installations for the supply of the heat pumps and various circulation pumps for district heating and waste heat. The station may later on be expanded with additional heat pumps</t>
  </si>
  <si>
    <t>Pipe renovation (from series 1 to series 3)</t>
  </si>
  <si>
    <t>Electric heat pump systems using heat from fresh air</t>
  </si>
  <si>
    <t>New mains, service pipes and meters.</t>
  </si>
  <si>
    <t>Renovation of chip-fired burner.</t>
  </si>
  <si>
    <t>Conversion of plant from running on coal to running on biomass.</t>
  </si>
  <si>
    <t>Establishment of mains and service pipes for the expansion of the supply area.</t>
  </si>
  <si>
    <t xml:space="preserve">Construction of 4.4 Mwh electric heat pump with air-to water and water-to-water. </t>
  </si>
  <si>
    <t>Renovation of 4.5 kilometres of mains and 2.9 kilometres of service pipes. 125 households have been converted from oil burners to district heating.</t>
  </si>
  <si>
    <t>Piping, biogas engine and pipes. Conversion of oil burner to district heating.</t>
  </si>
  <si>
    <t xml:space="preserve">Heat pump </t>
  </si>
  <si>
    <t>District heating expansion. Conversion from natural gas to district heating.</t>
  </si>
  <si>
    <t>Conversion of natural gas area to district heating. The district heating is based on 75% biomass in the form of straw and wood chips and 25% surplus heat from waste.</t>
  </si>
  <si>
    <t>Replacement of gas motor with heat pump.</t>
  </si>
  <si>
    <t>Replacement of heating pipes.</t>
  </si>
  <si>
    <t>Construction of new pumping station for the distribution of district heating.</t>
  </si>
  <si>
    <t>Biomass burner and connection to new district heating area. Phases out old oil burners located with individual consumers.</t>
  </si>
  <si>
    <t>Renovation of main, approx. 3 kilometres.</t>
  </si>
  <si>
    <t>Energi optimization of street lighting.</t>
  </si>
  <si>
    <t>Disbursed as of</t>
  </si>
  <si>
    <t>Currency</t>
  </si>
  <si>
    <t>Disbursed loan</t>
  </si>
  <si>
    <t>Total project investment</t>
  </si>
  <si>
    <t>CO2 reduction tonnes/annual</t>
  </si>
  <si>
    <t>KommuneKredit's share of CO2 reduction tonnes/annual</t>
  </si>
  <si>
    <t>Total project investment2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</si>
</sst>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x14ac:knownFonts="1">
    <font>
      <sz val="9"/>
      <color theme="1"/>
      <name val="Verdana"/>
      <family val="2"/>
    </font>
    <font>
      <sz val="9"/>
      <color rgb="FF9C0006"/>
      <name val="Verdana"/>
      <family val="2"/>
    </font>
    <font>
      <sz val="9"/>
      <name val="Verdana"/>
      <family val="2"/>
    </font>
    <font>
      <sz val="8"/>
      <name val="Verdana"/>
      <family val="2"/>
    </font>
    <font>
      <sz val="9"/>
      <color theme="1"/>
      <name val="Verdana"/>
      <family val="2"/>
    </font>
    <font>
      <sz val="9"/>
      <color rgb="FF000000"/>
      <name val="Verdana"/>
      <family val="2"/>
    </font>
  </fonts>
  <fills count="3">
    <fill>
      <patternFill patternType="none"/>
    </fill>
    <fill>
      <patternFill patternType="gray125"/>
    </fill>
    <fill>
      <patternFill patternType="solid">
        <fgColor rgb="FFFFC7CE"/>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0" fillId="0" borderId="0" xfId="0" applyFill="1"/>
    <xf numFmtId="3" fontId="0" fillId="0" borderId="0" xfId="0" applyNumberFormat="1" applyFill="1"/>
    <xf numFmtId="3" fontId="0" fillId="0" borderId="0" xfId="0" applyNumberFormat="1" applyFill="1" applyBorder="1"/>
    <xf numFmtId="14" fontId="0" fillId="0" borderId="0" xfId="0" applyNumberFormat="1" applyFill="1" applyAlignment="1">
      <alignment horizontal="right"/>
    </xf>
    <xf numFmtId="0" fontId="0" fillId="0" borderId="0" xfId="0" applyFill="1" applyBorder="1"/>
    <xf numFmtId="14" fontId="0" fillId="0" borderId="0" xfId="0" applyNumberFormat="1" applyFill="1"/>
    <xf numFmtId="0" fontId="0" fillId="0" borderId="0" xfId="0" applyFill="1" applyBorder="1" applyAlignment="1">
      <alignment wrapText="1"/>
    </xf>
    <xf numFmtId="0" fontId="5" fillId="0" borderId="0" xfId="0" applyFont="1" applyFill="1" applyBorder="1" applyAlignment="1">
      <alignment vertical="center" wrapText="1"/>
    </xf>
    <xf numFmtId="49" fontId="0" fillId="0" borderId="0" xfId="0" applyNumberFormat="1" applyFill="1"/>
    <xf numFmtId="164" fontId="0" fillId="0" borderId="0" xfId="0" applyNumberFormat="1" applyFill="1"/>
    <xf numFmtId="49" fontId="0" fillId="0" borderId="0" xfId="0" applyNumberFormat="1" applyFill="1" applyBorder="1" applyAlignment="1">
      <alignment wrapText="1"/>
    </xf>
    <xf numFmtId="0" fontId="0" fillId="0" borderId="0" xfId="0" applyFill="1" applyBorder="1" applyAlignment="1">
      <alignment vertical="center" wrapText="1"/>
    </xf>
    <xf numFmtId="0" fontId="0" fillId="0" borderId="0" xfId="0" applyNumberFormat="1" applyFill="1"/>
    <xf numFmtId="49" fontId="0" fillId="0" borderId="0" xfId="0" applyNumberFormat="1" applyFill="1" applyAlignment="1">
      <alignment horizontal="left"/>
    </xf>
    <xf numFmtId="0" fontId="5" fillId="0" borderId="0" xfId="0" applyFont="1" applyFill="1" applyBorder="1" applyAlignment="1">
      <alignment wrapText="1"/>
    </xf>
    <xf numFmtId="0" fontId="2" fillId="0" borderId="0" xfId="0" applyFont="1" applyFill="1" applyBorder="1" applyAlignment="1">
      <alignment wrapText="1"/>
    </xf>
    <xf numFmtId="0" fontId="5" fillId="0" borderId="0" xfId="0" applyFont="1" applyFill="1" applyBorder="1"/>
    <xf numFmtId="0" fontId="4" fillId="0" borderId="0" xfId="0" applyFont="1" applyFill="1" applyBorder="1" applyAlignment="1">
      <alignment vertical="center" wrapText="1"/>
    </xf>
    <xf numFmtId="49" fontId="0" fillId="0" borderId="0" xfId="0" applyNumberFormat="1" applyFill="1" applyBorder="1" applyAlignment="1">
      <alignment vertical="top" wrapText="1"/>
    </xf>
    <xf numFmtId="0" fontId="0" fillId="0" borderId="0" xfId="0" applyNumberFormat="1" applyFill="1" applyBorder="1" applyAlignment="1">
      <alignment wrapText="1"/>
    </xf>
    <xf numFmtId="0" fontId="0" fillId="0" borderId="0" xfId="0" applyNumberFormat="1" applyFill="1" applyBorder="1" applyAlignment="1">
      <alignment horizontal="left" wrapText="1"/>
    </xf>
    <xf numFmtId="0" fontId="1" fillId="0" borderId="0" xfId="1" applyFill="1"/>
    <xf numFmtId="14" fontId="0" fillId="0" borderId="0" xfId="0" applyNumberFormat="1" applyFill="1" applyAlignment="1">
      <alignment horizontal="right" wrapText="1"/>
    </xf>
    <xf numFmtId="2" fontId="0" fillId="0" borderId="0" xfId="0" applyNumberFormat="1" applyFill="1"/>
  </cellXfs>
  <cellStyles count="2">
    <cellStyle name="Normal" xfId="0" builtinId="0"/>
    <cellStyle name="Ugyldig" xfId="1" builtinId="27"/>
  </cellStyles>
  <dxfs count="36">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numFmt numFmtId="19" formatCode="dd/mm/yyyy"/>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alignment horizontal="general" vertical="bottom" textRotation="0" wrapText="1" indent="0" justifyLastLine="0" shrinkToFit="0" readingOrder="0"/>
    </dxf>
    <dxf>
      <numFmt numFmtId="19" formatCode="dd/mm/yyyy"/>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indexed="65"/>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164" formatCode="###,###,##0.00"/>
      <fill>
        <patternFill patternType="none">
          <fgColor indexed="64"/>
          <bgColor auto="1"/>
        </patternFill>
      </fill>
    </dxf>
    <dxf>
      <numFmt numFmtId="2" formatCode="0.00"/>
      <fill>
        <patternFill patternType="none">
          <fgColor indexed="64"/>
          <bgColor auto="1"/>
        </patternFill>
      </fill>
    </dxf>
    <dxf>
      <numFmt numFmtId="19" formatCode="dd/mm/yyyy"/>
      <fill>
        <patternFill patternType="none">
          <fgColor indexed="64"/>
          <bgColor auto="1"/>
        </patternFill>
      </fill>
      <alignment horizontal="right" vertical="bottom" textRotation="0" indent="0" justifyLastLine="0" shrinkToFit="0" readingOrder="0"/>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alignment vertical="bottom" textRotation="0" wrapText="1" indent="0" justifyLastLine="0" shrinkToFit="0" readingOrder="0"/>
    </dxf>
    <dxf>
      <numFmt numFmtId="19" formatCode="dd/mm/yyyy"/>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asse Pinderup Nygaard" id="{83326FCE-BB71-47E3-91DC-30659AFD4235}" userId="S::lpn@kommunekredit.dk::7967eab9-9f39-4fe9-9b21-90d7d97d66c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29EBB1D-4FDA-42FE-AD85-86B575EF91CC}" name="Tabel6" displayName="Tabel6" ref="A1:G229" totalsRowShown="0" headerRowDxfId="35" dataDxfId="34">
  <autoFilter ref="A1:G229" xr:uid="{6BE5156E-2ED4-450F-BFDC-D31F6D4FDB7C}"/>
  <sortState xmlns:xlrd2="http://schemas.microsoft.com/office/spreadsheetml/2017/richdata2" ref="A2:G229">
    <sortCondition descending="1" ref="D2:D229"/>
  </sortState>
  <tableColumns count="7">
    <tableColumn id="2" xr3:uid="{FB46B2C3-1B50-49A2-8026-1B8FF9E44344}" name="Disbursed as of" dataDxfId="33"/>
    <tableColumn id="23" xr3:uid="{07B62C73-F8FE-4E8B-B91F-B255A7D764D7}" name="Loan purpose" dataDxfId="32"/>
    <tableColumn id="8" xr3:uid="{11454C12-E274-41AD-B844-80021957C76C}" name="Currency" dataDxfId="31" dataCellStyle="Normal"/>
    <tableColumn id="9" xr3:uid="{4C84FE9D-0E25-454E-95B9-27771C25C7D6}" name="Disbursed loan" dataDxfId="30" dataCellStyle="Normal"/>
    <tableColumn id="11" xr3:uid="{CBBFD6D5-CF4B-4AAA-8539-707B7BB21D27}" name="Total project investment" dataDxfId="29"/>
    <tableColumn id="12" xr3:uid="{CC7105B3-210C-4B2D-87FB-657C907BD612}" name="CO2 reduction tonnes/annual" dataDxfId="28"/>
    <tableColumn id="13" xr3:uid="{7CBF5C95-544E-48E5-99D5-48BCAE8AF196}" name="KommuneKredit's share of CO2 reduction tonnes/annual"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2BF7DA0-5A87-4A66-8A82-816FDF155DC9}" name="Tabel8" displayName="Tabel8" ref="A1:G29" totalsRowShown="0" headerRowDxfId="26" dataDxfId="25">
  <autoFilter ref="A1:G29" xr:uid="{3D31C102-8C41-450D-A38D-35E86F2F6B15}"/>
  <sortState xmlns:xlrd2="http://schemas.microsoft.com/office/spreadsheetml/2017/richdata2" ref="A2:G29">
    <sortCondition descending="1" ref="B1:B29"/>
  </sortState>
  <tableColumns count="7">
    <tableColumn id="1" xr3:uid="{22FF1F1C-10C1-41E6-9EE7-828C1A2ACA6C}" name="Disbursed as of" dataDxfId="24"/>
    <tableColumn id="24" xr3:uid="{8D18BCBC-114C-48E1-B312-C226263A5764}" name="Loan purpose" dataDxfId="23"/>
    <tableColumn id="7" xr3:uid="{2ABAFCE8-38B9-43BA-ADC5-C5FF048D9920}" name="Currency" dataDxfId="22"/>
    <tableColumn id="8" xr3:uid="{16C194A2-BD83-487D-AEFB-9B3425DBC435}" name="Disbursed loan" dataDxfId="21"/>
    <tableColumn id="10" xr3:uid="{163E1D57-817D-41CE-8DF4-6B7733CCCDD5}" name="Total project investment" dataDxfId="20" dataCellStyle="Normal"/>
    <tableColumn id="28" xr3:uid="{37C6B1CE-CA78-4D35-AFA8-1F11902B4A1F}" name="CO2 reduction tonnes/annual" dataDxfId="19"/>
    <tableColumn id="27" xr3:uid="{C0D9D2D0-C3AC-4DC0-8641-B90511A6EA3B}" name="KommuneKredit's share of CO2 reduction tonnes/annual" dataDxfId="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13B515-0AE3-402A-95FC-2F39B4FD35F3}" name="Tabel3" displayName="Tabel3" ref="A1:G383" totalsRowShown="0" headerRowDxfId="17" dataDxfId="16">
  <autoFilter ref="A1:G383" xr:uid="{099F7BC8-5927-4AE5-8F66-D938163DED4D}"/>
  <sortState xmlns:xlrd2="http://schemas.microsoft.com/office/spreadsheetml/2017/richdata2" ref="A2:G383">
    <sortCondition descending="1" ref="D2:D383"/>
  </sortState>
  <tableColumns count="7">
    <tableColumn id="2" xr3:uid="{8FBCD885-C162-4F27-B9B4-36AFF8AF05EE}" name="Disbursed as of" dataDxfId="15" dataCellStyle="Normal"/>
    <tableColumn id="17" xr3:uid="{3434F51C-7F57-4434-A40A-D7EE7EC3F90C}" name="Loan purpose" dataDxfId="14"/>
    <tableColumn id="8" xr3:uid="{0A410FC2-9B99-4978-9631-824035997F3F}" name="Currency" dataDxfId="13" dataCellStyle="Normal"/>
    <tableColumn id="9" xr3:uid="{3AC62614-1319-4C7D-BE41-D9B9046857D4}" name="Disbursed loan" dataDxfId="12" dataCellStyle="Normal"/>
    <tableColumn id="15" xr3:uid="{2AA1CE6A-E1FE-436C-ABE8-8ADC83417DCE}" name="Total project investment" dataDxfId="11"/>
    <tableColumn id="14" xr3:uid="{02EA42E9-C330-4BCC-81BA-5C3C5BC2F67D}" name="CO2 reduction tonnes/annual" dataDxfId="10"/>
    <tableColumn id="13" xr3:uid="{7AA5668B-7A79-4BCD-A579-5CCC7F7F2927}" name="KommuneKredit's share of CO2 reduction tonnes/annual"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047A86-7E17-408E-B1B1-C133E5E23356}" name="Tabel5" displayName="Tabel5" ref="A1:G12" totalsRowShown="0" headerRowDxfId="8" dataDxfId="7">
  <autoFilter ref="A1:G12" xr:uid="{00404207-38BF-471E-AFCA-9674AA89F9B7}"/>
  <sortState xmlns:xlrd2="http://schemas.microsoft.com/office/spreadsheetml/2017/richdata2" ref="A2:G12">
    <sortCondition descending="1" ref="D1:D12"/>
  </sortState>
  <tableColumns count="7">
    <tableColumn id="1" xr3:uid="{197E5EF3-5D0D-42FE-96EE-4E38F91AD5AA}" name="Disbursed as of" dataDxfId="6"/>
    <tableColumn id="15" xr3:uid="{7FF6B2DD-FEA0-4EA6-9C70-73FC4650F020}" name="Loan purpose" dataDxfId="5"/>
    <tableColumn id="7" xr3:uid="{E4FEACDA-D714-46FA-B846-4552DB772E15}" name="Currency" dataDxfId="4"/>
    <tableColumn id="8" xr3:uid="{AF7FBB1C-617F-4102-8255-FF8F04E5502C}" name="Disbursed loan" dataDxfId="3"/>
    <tableColumn id="11" xr3:uid="{927782A4-5EE0-4E07-83CA-881DAA119956}" name="Total project investment2" dataDxfId="2"/>
    <tableColumn id="13" xr3:uid="{77C55C84-DAB5-43CE-8937-5F85FBCE1E83}" name="CO2 reduction tonnes/annual" dataDxfId="1">
      <calculatedColumnFormula>D2/#REF!*#REF!</calculatedColumnFormula>
    </tableColumn>
    <tableColumn id="14" xr3:uid="{0834D9D0-32B4-4FE3-9F12-D248FA106EF9}" name="KommuneKredit's share of CO2 reduction tonnes/annual" dataDxfId="0">
      <calculatedColumnFormula>Tabel5[[#This Row],[Disbursed loan]]/Tabel5[[#This Row],[Total project investment2]]*Tabel5[[#This Row],[CO2 reduction tonnes/annual]]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34" dT="2022-03-03T13:37:35.98" personId="{83326FCE-BB71-47E3-91DC-30659AFD4235}" id="{110D2ED2-2FD2-423A-A508-F79677600108}">
    <text>Virker aaaalt for højt. Energibesparelsen svarer til CO2e årligt = 142. Fortræng fossile brændsler giver et sted mellem 400-800 t/CO2e årligt. Altså maks 1000 CO2e. Jeg forstår ikke helt dette høje tal.</text>
  </threadedComment>
</ThreadedComments>
</file>

<file path=xl/threadedComments/threadedComment2.xml><?xml version="1.0" encoding="utf-8"?>
<ThreadedComments xmlns="http://schemas.microsoft.com/office/spreadsheetml/2018/threadedcomments" xmlns:x="http://schemas.openxmlformats.org/spreadsheetml/2006/main">
  <threadedComment ref="D143" dT="2022-02-17T12:06:20.26" personId="{83326FCE-BB71-47E3-91DC-30659AFD4235}" id="{291268C8-3657-4F8D-9923-C50E52004DEE}">
    <text>Denne bliver konvereteret OG FORHØJET til 960.000. Hvordan forholder vi os til det? Forhøjer vi den bare til 960.000 manuelt? Selvom det kunne være at opfatte som "dagsværdi"?</text>
  </threadedComment>
  <threadedComment ref="D236" dT="2022-02-03T10:30:02.40" personId="{83326FCE-BB71-47E3-91DC-30659AFD4235}" id="{F62B4464-A6BD-443A-9B5A-A11F7F8AC391}">
    <text>Ligger i Eligible projects - ikke i PowerBI udtræk. Hvor kan jeg finde information om 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AE5C3-2B7B-4C15-8BCE-591A32FCF069}">
  <dimension ref="A1:G229"/>
  <sheetViews>
    <sheetView tabSelected="1" zoomScaleNormal="100" workbookViewId="0">
      <pane ySplit="1" topLeftCell="A2" activePane="bottomLeft" state="frozen"/>
      <selection pane="bottomLeft" activeCell="N9" sqref="N9"/>
    </sheetView>
  </sheetViews>
  <sheetFormatPr defaultColWidth="9" defaultRowHeight="11.4" x14ac:dyDescent="0.2"/>
  <cols>
    <col min="1" max="1" width="11.09765625" style="4" customWidth="1"/>
    <col min="2" max="2" width="35.19921875" style="7" customWidth="1"/>
    <col min="3" max="3" width="9" style="1"/>
    <col min="4" max="4" width="15" style="1" bestFit="1" customWidth="1"/>
    <col min="5" max="5" width="12.69921875" style="1" customWidth="1"/>
    <col min="6" max="6" width="16" style="5" customWidth="1"/>
    <col min="7" max="7" width="23.69921875" style="1" customWidth="1"/>
    <col min="8" max="16384" width="9" style="1"/>
  </cols>
  <sheetData>
    <row r="1" spans="1:7" x14ac:dyDescent="0.2">
      <c r="A1" s="4" t="s">
        <v>691</v>
      </c>
      <c r="B1" s="7" t="s">
        <v>174</v>
      </c>
      <c r="C1" s="1" t="s">
        <v>692</v>
      </c>
      <c r="D1" s="1" t="s">
        <v>693</v>
      </c>
      <c r="E1" s="1" t="s">
        <v>694</v>
      </c>
      <c r="F1" s="5" t="s">
        <v>695</v>
      </c>
      <c r="G1" s="1" t="s">
        <v>696</v>
      </c>
    </row>
    <row r="2" spans="1:7" ht="11.25" customHeight="1" x14ac:dyDescent="0.2">
      <c r="A2" s="4">
        <v>42489</v>
      </c>
      <c r="B2" s="9" t="s">
        <v>373</v>
      </c>
      <c r="C2" s="10" t="s">
        <v>0</v>
      </c>
      <c r="D2" s="2">
        <v>450000000</v>
      </c>
      <c r="E2" s="2">
        <v>450000000</v>
      </c>
      <c r="F2" s="2">
        <v>0</v>
      </c>
      <c r="G2" s="2">
        <v>0</v>
      </c>
    </row>
    <row r="3" spans="1:7" ht="22.8" x14ac:dyDescent="0.2">
      <c r="A3" s="4">
        <v>42464</v>
      </c>
      <c r="B3" s="7" t="s">
        <v>604</v>
      </c>
      <c r="C3" s="1" t="s">
        <v>0</v>
      </c>
      <c r="D3" s="2">
        <v>300000000</v>
      </c>
      <c r="E3" s="2">
        <v>1300000000</v>
      </c>
      <c r="F3" s="2">
        <v>320000</v>
      </c>
      <c r="G3" s="2">
        <v>73846.153846153844</v>
      </c>
    </row>
    <row r="4" spans="1:7" ht="91.2" x14ac:dyDescent="0.2">
      <c r="A4" s="4">
        <v>42551</v>
      </c>
      <c r="B4" s="7" t="s">
        <v>605</v>
      </c>
      <c r="C4" s="1" t="s">
        <v>0</v>
      </c>
      <c r="D4" s="2">
        <v>138840000</v>
      </c>
      <c r="E4" s="2">
        <v>138840000</v>
      </c>
      <c r="F4" s="2">
        <v>30000</v>
      </c>
      <c r="G4" s="2">
        <v>30000</v>
      </c>
    </row>
    <row r="5" spans="1:7" ht="22.8" x14ac:dyDescent="0.2">
      <c r="A5" s="4">
        <v>42734</v>
      </c>
      <c r="B5" s="7" t="s">
        <v>606</v>
      </c>
      <c r="C5" s="1" t="s">
        <v>0</v>
      </c>
      <c r="D5" s="2">
        <v>105000000</v>
      </c>
      <c r="E5" s="2">
        <v>105000000</v>
      </c>
      <c r="F5" s="2">
        <v>3500</v>
      </c>
      <c r="G5" s="2">
        <v>3500</v>
      </c>
    </row>
    <row r="6" spans="1:7" ht="45.6" x14ac:dyDescent="0.2">
      <c r="A6" s="4">
        <v>42719</v>
      </c>
      <c r="B6" s="7" t="s">
        <v>464</v>
      </c>
      <c r="C6" s="1" t="s">
        <v>0</v>
      </c>
      <c r="D6" s="2">
        <v>95000000</v>
      </c>
      <c r="E6" s="2">
        <v>175000000</v>
      </c>
      <c r="F6" s="2">
        <v>7215</v>
      </c>
      <c r="G6" s="2">
        <v>3916.7142857142853</v>
      </c>
    </row>
    <row r="7" spans="1:7" ht="22.8" x14ac:dyDescent="0.2">
      <c r="A7" s="4">
        <v>42600</v>
      </c>
      <c r="B7" s="7" t="s">
        <v>465</v>
      </c>
      <c r="C7" s="1" t="s">
        <v>0</v>
      </c>
      <c r="D7" s="2">
        <v>50000000</v>
      </c>
      <c r="E7" s="2">
        <v>50000000</v>
      </c>
      <c r="F7" s="2">
        <v>3181.4</v>
      </c>
      <c r="G7" s="3">
        <v>3181.4</v>
      </c>
    </row>
    <row r="8" spans="1:7" ht="22.8" x14ac:dyDescent="0.2">
      <c r="A8" s="4">
        <v>42556</v>
      </c>
      <c r="B8" s="7" t="s">
        <v>607</v>
      </c>
      <c r="C8" s="1" t="s">
        <v>0</v>
      </c>
      <c r="D8" s="2">
        <v>28115000</v>
      </c>
      <c r="E8" s="2">
        <v>28115000</v>
      </c>
      <c r="F8" s="2">
        <v>23.35</v>
      </c>
      <c r="G8" s="3">
        <v>23.35</v>
      </c>
    </row>
    <row r="9" spans="1:7" ht="45.6" x14ac:dyDescent="0.2">
      <c r="A9" s="4">
        <v>42916</v>
      </c>
      <c r="B9" s="7" t="s">
        <v>608</v>
      </c>
      <c r="C9" s="1" t="s">
        <v>0</v>
      </c>
      <c r="D9" s="2">
        <v>1502000000</v>
      </c>
      <c r="E9" s="2">
        <v>1800000000</v>
      </c>
      <c r="F9" s="2">
        <v>78925</v>
      </c>
      <c r="G9" s="2">
        <v>65858.527777777781</v>
      </c>
    </row>
    <row r="10" spans="1:7" ht="22.8" x14ac:dyDescent="0.2">
      <c r="A10" s="4">
        <v>42751</v>
      </c>
      <c r="B10" s="7" t="s">
        <v>609</v>
      </c>
      <c r="C10" s="1" t="s">
        <v>0</v>
      </c>
      <c r="D10" s="2">
        <v>305000000</v>
      </c>
      <c r="E10" s="2">
        <v>305000000</v>
      </c>
      <c r="F10" s="2">
        <v>0</v>
      </c>
      <c r="G10" s="2">
        <v>0</v>
      </c>
    </row>
    <row r="11" spans="1:7" ht="57" x14ac:dyDescent="0.2">
      <c r="A11" s="4">
        <v>42853</v>
      </c>
      <c r="B11" s="7" t="s">
        <v>610</v>
      </c>
      <c r="C11" s="1" t="s">
        <v>0</v>
      </c>
      <c r="D11" s="2">
        <v>219510000</v>
      </c>
      <c r="E11" s="2">
        <v>678000000</v>
      </c>
      <c r="F11" s="2">
        <v>0</v>
      </c>
      <c r="G11" s="2">
        <v>0</v>
      </c>
    </row>
    <row r="12" spans="1:7" x14ac:dyDescent="0.2">
      <c r="A12" s="4">
        <v>42979</v>
      </c>
      <c r="B12" s="7" t="s">
        <v>499</v>
      </c>
      <c r="C12" s="1" t="s">
        <v>0</v>
      </c>
      <c r="D12" s="2">
        <v>209000000</v>
      </c>
      <c r="E12" s="2">
        <v>709000000</v>
      </c>
      <c r="F12" s="2">
        <v>75000</v>
      </c>
      <c r="G12" s="2">
        <v>22108.603667136813</v>
      </c>
    </row>
    <row r="13" spans="1:7" ht="91.2" x14ac:dyDescent="0.2">
      <c r="A13" s="4">
        <v>42853</v>
      </c>
      <c r="B13" s="7" t="s">
        <v>373</v>
      </c>
      <c r="C13" s="1" t="s">
        <v>0</v>
      </c>
      <c r="D13" s="2">
        <v>200000000</v>
      </c>
      <c r="E13" s="2">
        <v>200000000</v>
      </c>
      <c r="F13" s="2">
        <v>0</v>
      </c>
      <c r="G13" s="2">
        <v>0</v>
      </c>
    </row>
    <row r="14" spans="1:7" x14ac:dyDescent="0.2">
      <c r="A14" s="4">
        <v>42751</v>
      </c>
      <c r="B14" s="7" t="s">
        <v>611</v>
      </c>
      <c r="C14" s="1" t="s">
        <v>0</v>
      </c>
      <c r="D14" s="2">
        <v>98475000</v>
      </c>
      <c r="E14" s="2">
        <v>98475000</v>
      </c>
      <c r="F14" s="2">
        <v>900</v>
      </c>
      <c r="G14" s="2">
        <v>900</v>
      </c>
    </row>
    <row r="15" spans="1:7" ht="22.8" x14ac:dyDescent="0.2">
      <c r="A15" s="4">
        <v>42906</v>
      </c>
      <c r="B15" s="7" t="s">
        <v>466</v>
      </c>
      <c r="C15" s="1" t="s">
        <v>0</v>
      </c>
      <c r="D15" s="2">
        <v>80000000</v>
      </c>
      <c r="E15" s="2">
        <v>80000000</v>
      </c>
      <c r="F15" s="2">
        <v>902</v>
      </c>
      <c r="G15" s="2">
        <v>902</v>
      </c>
    </row>
    <row r="16" spans="1:7" ht="68.400000000000006" x14ac:dyDescent="0.2">
      <c r="A16" s="4">
        <v>42961</v>
      </c>
      <c r="B16" s="7" t="s">
        <v>612</v>
      </c>
      <c r="C16" s="1" t="s">
        <v>0</v>
      </c>
      <c r="D16" s="2">
        <v>70000000</v>
      </c>
      <c r="E16" s="2">
        <v>72326000</v>
      </c>
      <c r="F16" s="2">
        <v>4132.6899999999996</v>
      </c>
      <c r="G16" s="2">
        <v>3999.7829273013854</v>
      </c>
    </row>
    <row r="17" spans="1:7" x14ac:dyDescent="0.2">
      <c r="A17" s="4">
        <v>42981</v>
      </c>
      <c r="B17" s="7" t="s">
        <v>529</v>
      </c>
      <c r="C17" s="1" t="s">
        <v>0</v>
      </c>
      <c r="D17" s="2">
        <v>50000000</v>
      </c>
      <c r="E17" s="2">
        <v>70000000</v>
      </c>
      <c r="F17" s="2">
        <v>5490.85</v>
      </c>
      <c r="G17" s="3">
        <v>3922.0357142857147</v>
      </c>
    </row>
    <row r="18" spans="1:7" ht="22.8" x14ac:dyDescent="0.2">
      <c r="A18" s="4" t="s">
        <v>113</v>
      </c>
      <c r="B18" s="7" t="s">
        <v>530</v>
      </c>
      <c r="C18" s="1" t="s">
        <v>0</v>
      </c>
      <c r="D18" s="2">
        <v>50000000</v>
      </c>
      <c r="E18" s="2">
        <v>50000000</v>
      </c>
      <c r="F18" s="2">
        <v>571</v>
      </c>
      <c r="G18" s="3">
        <v>571</v>
      </c>
    </row>
    <row r="19" spans="1:7" ht="22.8" x14ac:dyDescent="0.2">
      <c r="A19" s="4">
        <v>42751</v>
      </c>
      <c r="B19" s="7" t="s">
        <v>613</v>
      </c>
      <c r="C19" s="1" t="s">
        <v>0</v>
      </c>
      <c r="D19" s="2">
        <v>43350000</v>
      </c>
      <c r="E19" s="2">
        <v>43350000</v>
      </c>
      <c r="F19" s="2">
        <v>0</v>
      </c>
      <c r="G19" s="3">
        <v>0</v>
      </c>
    </row>
    <row r="20" spans="1:7" ht="22.8" x14ac:dyDescent="0.2">
      <c r="A20" s="4">
        <v>42886</v>
      </c>
      <c r="B20" s="7" t="s">
        <v>467</v>
      </c>
      <c r="C20" s="1" t="s">
        <v>0</v>
      </c>
      <c r="D20" s="2">
        <v>40000000</v>
      </c>
      <c r="E20" s="2">
        <v>95500000</v>
      </c>
      <c r="F20" s="2">
        <v>3700</v>
      </c>
      <c r="G20" s="3">
        <v>1549.738219895288</v>
      </c>
    </row>
    <row r="21" spans="1:7" ht="34.200000000000003" x14ac:dyDescent="0.2">
      <c r="A21" s="4">
        <v>42979</v>
      </c>
      <c r="B21" s="7" t="s">
        <v>614</v>
      </c>
      <c r="C21" s="1" t="s">
        <v>0</v>
      </c>
      <c r="D21" s="2">
        <v>38000000</v>
      </c>
      <c r="E21" s="2">
        <v>38000000</v>
      </c>
      <c r="F21" s="2">
        <v>1162</v>
      </c>
      <c r="G21" s="3">
        <v>1162</v>
      </c>
    </row>
    <row r="22" spans="1:7" x14ac:dyDescent="0.2">
      <c r="A22" s="4">
        <v>43040</v>
      </c>
      <c r="B22" s="7" t="s">
        <v>531</v>
      </c>
      <c r="C22" s="1" t="s">
        <v>0</v>
      </c>
      <c r="D22" s="2">
        <v>35000000</v>
      </c>
      <c r="E22" s="2">
        <v>43350000</v>
      </c>
      <c r="F22" s="2">
        <v>12.654999999999999</v>
      </c>
      <c r="G22" s="3">
        <v>10.217416378316031</v>
      </c>
    </row>
    <row r="23" spans="1:7" ht="34.200000000000003" x14ac:dyDescent="0.2">
      <c r="A23" s="4">
        <v>43098</v>
      </c>
      <c r="B23" s="7" t="s">
        <v>470</v>
      </c>
      <c r="C23" s="1" t="s">
        <v>0</v>
      </c>
      <c r="D23" s="2">
        <v>30000000</v>
      </c>
      <c r="E23" s="2">
        <v>43000000</v>
      </c>
      <c r="F23" s="2">
        <v>3987</v>
      </c>
      <c r="G23" s="3">
        <v>2781.6279069767443</v>
      </c>
    </row>
    <row r="24" spans="1:7" ht="22.8" x14ac:dyDescent="0.2">
      <c r="A24" s="4">
        <v>43098</v>
      </c>
      <c r="B24" s="7" t="s">
        <v>469</v>
      </c>
      <c r="C24" s="1" t="s">
        <v>0</v>
      </c>
      <c r="D24" s="2">
        <v>30000000</v>
      </c>
      <c r="E24" s="2">
        <v>30000000</v>
      </c>
      <c r="F24" s="2">
        <v>730</v>
      </c>
      <c r="G24" s="3">
        <v>730</v>
      </c>
    </row>
    <row r="25" spans="1:7" ht="34.200000000000003" x14ac:dyDescent="0.2">
      <c r="A25" s="4" t="s">
        <v>102</v>
      </c>
      <c r="B25" s="7" t="s">
        <v>468</v>
      </c>
      <c r="C25" s="1" t="s">
        <v>0</v>
      </c>
      <c r="D25" s="2">
        <v>30000000</v>
      </c>
      <c r="E25" s="2">
        <v>30000000</v>
      </c>
      <c r="F25" s="2">
        <v>0</v>
      </c>
      <c r="G25" s="3">
        <v>0</v>
      </c>
    </row>
    <row r="26" spans="1:7" x14ac:dyDescent="0.2">
      <c r="A26" s="4">
        <v>42979</v>
      </c>
      <c r="B26" s="7" t="s">
        <v>615</v>
      </c>
      <c r="C26" s="1" t="s">
        <v>0</v>
      </c>
      <c r="D26" s="2">
        <v>29500000</v>
      </c>
      <c r="E26" s="2">
        <v>29500000</v>
      </c>
      <c r="F26" s="2">
        <v>438</v>
      </c>
      <c r="G26" s="3">
        <v>438</v>
      </c>
    </row>
    <row r="27" spans="1:7" ht="22.8" x14ac:dyDescent="0.2">
      <c r="A27" s="4">
        <v>42886</v>
      </c>
      <c r="B27" s="7" t="s">
        <v>616</v>
      </c>
      <c r="C27" s="1" t="s">
        <v>0</v>
      </c>
      <c r="D27" s="2">
        <v>22000000</v>
      </c>
      <c r="E27" s="2">
        <v>29800000</v>
      </c>
      <c r="F27" s="2">
        <v>1123</v>
      </c>
      <c r="G27" s="3">
        <v>829.06040268456377</v>
      </c>
    </row>
    <row r="28" spans="1:7" x14ac:dyDescent="0.2">
      <c r="A28" s="4" t="s">
        <v>88</v>
      </c>
      <c r="B28" s="7" t="s">
        <v>617</v>
      </c>
      <c r="C28" s="1" t="s">
        <v>0</v>
      </c>
      <c r="D28" s="2">
        <v>15600000</v>
      </c>
      <c r="E28" s="2">
        <v>15600000</v>
      </c>
      <c r="F28" s="2">
        <v>730</v>
      </c>
      <c r="G28" s="2">
        <v>730</v>
      </c>
    </row>
    <row r="29" spans="1:7" x14ac:dyDescent="0.2">
      <c r="A29" s="4" t="s">
        <v>74</v>
      </c>
      <c r="B29" s="7" t="s">
        <v>471</v>
      </c>
      <c r="C29" s="1" t="s">
        <v>0</v>
      </c>
      <c r="D29" s="2">
        <v>15000000</v>
      </c>
      <c r="E29" s="2">
        <v>15000000</v>
      </c>
      <c r="F29" s="2">
        <v>31</v>
      </c>
      <c r="G29" s="2">
        <v>31</v>
      </c>
    </row>
    <row r="30" spans="1:7" x14ac:dyDescent="0.2">
      <c r="A30" s="4">
        <v>43045</v>
      </c>
      <c r="B30" s="7" t="s">
        <v>618</v>
      </c>
      <c r="C30" s="1" t="s">
        <v>0</v>
      </c>
      <c r="D30" s="2">
        <v>14935000</v>
      </c>
      <c r="E30" s="2">
        <v>15000000</v>
      </c>
      <c r="F30" s="2">
        <v>167</v>
      </c>
      <c r="G30" s="2">
        <v>166.27633333333333</v>
      </c>
    </row>
    <row r="31" spans="1:7" x14ac:dyDescent="0.2">
      <c r="C31" s="1" t="s">
        <v>0</v>
      </c>
      <c r="D31" s="2">
        <v>14000000</v>
      </c>
      <c r="E31" s="2">
        <v>14000000</v>
      </c>
      <c r="F31" s="2"/>
      <c r="G31" s="2">
        <v>0</v>
      </c>
    </row>
    <row r="32" spans="1:7" x14ac:dyDescent="0.2">
      <c r="A32" s="4">
        <v>43010</v>
      </c>
      <c r="B32" s="7" t="s">
        <v>472</v>
      </c>
      <c r="C32" s="1" t="s">
        <v>0</v>
      </c>
      <c r="D32" s="2">
        <v>13000000</v>
      </c>
      <c r="E32" s="2">
        <v>13000000</v>
      </c>
      <c r="F32" s="2">
        <v>215</v>
      </c>
      <c r="G32" s="2">
        <v>215</v>
      </c>
    </row>
    <row r="33" spans="1:7" x14ac:dyDescent="0.2">
      <c r="A33" s="4" t="s">
        <v>74</v>
      </c>
      <c r="B33" s="7" t="s">
        <v>473</v>
      </c>
      <c r="C33" s="1" t="s">
        <v>0</v>
      </c>
      <c r="D33" s="2">
        <v>12000000</v>
      </c>
      <c r="E33" s="2">
        <v>12000000</v>
      </c>
      <c r="F33" s="2">
        <v>2435</v>
      </c>
      <c r="G33" s="3">
        <v>2435</v>
      </c>
    </row>
    <row r="34" spans="1:7" ht="34.200000000000003" x14ac:dyDescent="0.2">
      <c r="A34" s="4">
        <v>43040</v>
      </c>
      <c r="B34" s="7" t="s">
        <v>619</v>
      </c>
      <c r="C34" s="1" t="s">
        <v>0</v>
      </c>
      <c r="D34" s="2">
        <v>10527000</v>
      </c>
      <c r="E34" s="2">
        <v>11577000</v>
      </c>
      <c r="F34" s="2">
        <v>482</v>
      </c>
      <c r="G34" s="3">
        <v>438.28401140191755</v>
      </c>
    </row>
    <row r="35" spans="1:7" x14ac:dyDescent="0.2">
      <c r="A35" s="4">
        <v>43010</v>
      </c>
      <c r="B35" s="7" t="s">
        <v>620</v>
      </c>
      <c r="C35" s="1" t="s">
        <v>0</v>
      </c>
      <c r="D35" s="2">
        <v>9541000</v>
      </c>
      <c r="E35" s="2">
        <v>9900000</v>
      </c>
      <c r="F35" s="2">
        <v>349.25</v>
      </c>
      <c r="G35" s="3">
        <v>336.58527777777778</v>
      </c>
    </row>
    <row r="36" spans="1:7" x14ac:dyDescent="0.2">
      <c r="A36" s="4">
        <v>43084</v>
      </c>
      <c r="B36" s="7" t="s">
        <v>621</v>
      </c>
      <c r="C36" s="1" t="s">
        <v>0</v>
      </c>
      <c r="D36" s="2">
        <v>6250000</v>
      </c>
      <c r="E36" s="2">
        <v>8635000</v>
      </c>
      <c r="F36" s="2">
        <v>2991</v>
      </c>
      <c r="G36" s="3">
        <v>2164.8812970469021</v>
      </c>
    </row>
    <row r="37" spans="1:7" x14ac:dyDescent="0.2">
      <c r="A37" s="4">
        <v>42901</v>
      </c>
      <c r="B37" s="7" t="s">
        <v>622</v>
      </c>
      <c r="C37" s="1" t="s">
        <v>23</v>
      </c>
      <c r="D37" s="2">
        <v>4600000</v>
      </c>
      <c r="E37" s="2">
        <v>6450000</v>
      </c>
      <c r="F37" s="2">
        <v>1150</v>
      </c>
      <c r="G37" s="3">
        <v>820.15503875969</v>
      </c>
    </row>
    <row r="38" spans="1:7" ht="22.8" x14ac:dyDescent="0.2">
      <c r="A38" s="4">
        <v>43045</v>
      </c>
      <c r="B38" s="7" t="s">
        <v>623</v>
      </c>
      <c r="C38" s="1" t="s">
        <v>0</v>
      </c>
      <c r="D38" s="2">
        <v>3300000</v>
      </c>
      <c r="E38" s="2">
        <v>3300000</v>
      </c>
      <c r="F38" s="2">
        <v>0</v>
      </c>
      <c r="G38" s="3">
        <v>0</v>
      </c>
    </row>
    <row r="39" spans="1:7" x14ac:dyDescent="0.2">
      <c r="A39" s="4">
        <v>42901</v>
      </c>
      <c r="B39" s="7" t="s">
        <v>474</v>
      </c>
      <c r="C39" s="1" t="s">
        <v>0</v>
      </c>
      <c r="D39" s="2">
        <v>3000000</v>
      </c>
      <c r="E39" s="2">
        <v>19150000</v>
      </c>
      <c r="F39" s="2">
        <v>32</v>
      </c>
      <c r="G39" s="3">
        <v>5.0130548302872064</v>
      </c>
    </row>
    <row r="40" spans="1:7" ht="22.8" x14ac:dyDescent="0.2">
      <c r="A40" s="4">
        <v>42979</v>
      </c>
      <c r="B40" s="7" t="s">
        <v>624</v>
      </c>
      <c r="C40" s="1" t="s">
        <v>23</v>
      </c>
      <c r="D40" s="2">
        <v>2535000</v>
      </c>
      <c r="E40" s="2">
        <v>2535000</v>
      </c>
      <c r="F40" s="2">
        <v>526</v>
      </c>
      <c r="G40" s="3">
        <v>526</v>
      </c>
    </row>
    <row r="41" spans="1:7" x14ac:dyDescent="0.2">
      <c r="A41" s="4" t="s">
        <v>20</v>
      </c>
      <c r="B41" s="7" t="s">
        <v>475</v>
      </c>
      <c r="C41" s="1" t="s">
        <v>0</v>
      </c>
      <c r="D41" s="2">
        <v>2500000</v>
      </c>
      <c r="E41" s="2">
        <v>2500000</v>
      </c>
      <c r="F41" s="2">
        <v>365</v>
      </c>
      <c r="G41" s="3">
        <v>365</v>
      </c>
    </row>
    <row r="42" spans="1:7" ht="45.6" x14ac:dyDescent="0.2">
      <c r="A42" s="4" t="s">
        <v>2</v>
      </c>
      <c r="B42" s="11" t="s">
        <v>476</v>
      </c>
      <c r="C42" s="1" t="s">
        <v>0</v>
      </c>
      <c r="D42" s="2">
        <v>500000000</v>
      </c>
      <c r="E42" s="2">
        <v>500000000</v>
      </c>
      <c r="F42" s="2">
        <v>0</v>
      </c>
      <c r="G42" s="2">
        <v>0</v>
      </c>
    </row>
    <row r="43" spans="1:7" ht="34.200000000000003" x14ac:dyDescent="0.2">
      <c r="A43" s="4">
        <v>43187</v>
      </c>
      <c r="B43" s="7" t="s">
        <v>477</v>
      </c>
      <c r="C43" s="1" t="s">
        <v>0</v>
      </c>
      <c r="D43" s="2">
        <v>450000000</v>
      </c>
      <c r="E43" s="2">
        <v>933000000</v>
      </c>
      <c r="F43" s="2">
        <v>43287</v>
      </c>
      <c r="G43" s="2">
        <v>20877.974276527333</v>
      </c>
    </row>
    <row r="44" spans="1:7" ht="57" x14ac:dyDescent="0.2">
      <c r="A44" s="4" t="s">
        <v>123</v>
      </c>
      <c r="B44" s="7" t="s">
        <v>478</v>
      </c>
      <c r="C44" s="1" t="s">
        <v>0</v>
      </c>
      <c r="D44" s="2">
        <v>144000000</v>
      </c>
      <c r="E44" s="2">
        <v>166000000</v>
      </c>
      <c r="F44" s="2">
        <v>38944</v>
      </c>
      <c r="G44" s="2">
        <v>33782.74698795181</v>
      </c>
    </row>
    <row r="45" spans="1:7" ht="22.8" x14ac:dyDescent="0.2">
      <c r="A45" s="4">
        <v>43159</v>
      </c>
      <c r="B45" s="7" t="s">
        <v>625</v>
      </c>
      <c r="C45" s="1" t="s">
        <v>0</v>
      </c>
      <c r="D45" s="2">
        <v>115000000</v>
      </c>
      <c r="E45" s="2">
        <v>124270000</v>
      </c>
      <c r="F45" s="2">
        <v>40000</v>
      </c>
      <c r="G45" s="2">
        <v>37016.174458839625</v>
      </c>
    </row>
    <row r="46" spans="1:7" ht="22.8" x14ac:dyDescent="0.2">
      <c r="A46" s="4" t="s">
        <v>121</v>
      </c>
      <c r="B46" s="7" t="s">
        <v>626</v>
      </c>
      <c r="C46" s="1" t="s">
        <v>0</v>
      </c>
      <c r="D46" s="2">
        <v>95900000</v>
      </c>
      <c r="E46" s="2">
        <v>189800000</v>
      </c>
      <c r="F46" s="2">
        <v>6000</v>
      </c>
      <c r="G46" s="2">
        <v>3031.6122233930455</v>
      </c>
    </row>
    <row r="47" spans="1:7" ht="57" x14ac:dyDescent="0.2">
      <c r="A47" s="4">
        <v>43102</v>
      </c>
      <c r="B47" s="7" t="s">
        <v>479</v>
      </c>
      <c r="C47" s="1" t="s">
        <v>0</v>
      </c>
      <c r="D47" s="2">
        <v>90000000</v>
      </c>
      <c r="E47" s="2">
        <v>330000000</v>
      </c>
      <c r="F47" s="2">
        <v>25000</v>
      </c>
      <c r="G47" s="2">
        <v>6818.181818181818</v>
      </c>
    </row>
    <row r="48" spans="1:7" x14ac:dyDescent="0.2">
      <c r="A48" s="4" t="s">
        <v>120</v>
      </c>
      <c r="B48" s="8" t="s">
        <v>480</v>
      </c>
      <c r="C48" s="1" t="s">
        <v>0</v>
      </c>
      <c r="D48" s="2">
        <v>90000000</v>
      </c>
      <c r="E48" s="2">
        <v>800000000</v>
      </c>
      <c r="F48" s="2">
        <v>2719</v>
      </c>
      <c r="G48" s="2">
        <v>305.88749999999999</v>
      </c>
    </row>
    <row r="49" spans="1:7" ht="34.200000000000003" x14ac:dyDescent="0.2">
      <c r="A49" s="4">
        <v>43332</v>
      </c>
      <c r="B49" s="7" t="s">
        <v>477</v>
      </c>
      <c r="C49" s="1" t="s">
        <v>0</v>
      </c>
      <c r="D49" s="2">
        <v>88000000</v>
      </c>
      <c r="E49" s="2">
        <v>933000000</v>
      </c>
      <c r="F49" s="2">
        <v>43287</v>
      </c>
      <c r="G49" s="2">
        <v>4082.8038585209006</v>
      </c>
    </row>
    <row r="50" spans="1:7" ht="79.8" x14ac:dyDescent="0.2">
      <c r="A50" s="4">
        <v>43154</v>
      </c>
      <c r="B50" s="7" t="s">
        <v>627</v>
      </c>
      <c r="C50" s="1" t="s">
        <v>0</v>
      </c>
      <c r="D50" s="2">
        <v>72500000</v>
      </c>
      <c r="E50" s="2">
        <v>74500000</v>
      </c>
      <c r="F50" s="2">
        <v>0</v>
      </c>
      <c r="G50" s="2">
        <v>0</v>
      </c>
    </row>
    <row r="51" spans="1:7" ht="22.8" x14ac:dyDescent="0.2">
      <c r="A51" s="4" t="s">
        <v>115</v>
      </c>
      <c r="B51" s="7" t="s">
        <v>481</v>
      </c>
      <c r="C51" s="1" t="s">
        <v>0</v>
      </c>
      <c r="D51" s="2">
        <v>60000000</v>
      </c>
      <c r="E51" s="2">
        <v>60000000</v>
      </c>
      <c r="F51" s="2">
        <v>56</v>
      </c>
      <c r="G51" s="2">
        <v>56</v>
      </c>
    </row>
    <row r="52" spans="1:7" x14ac:dyDescent="0.2">
      <c r="A52" s="4" t="s">
        <v>42</v>
      </c>
      <c r="B52" s="7" t="s">
        <v>482</v>
      </c>
      <c r="C52" s="1" t="s">
        <v>0</v>
      </c>
      <c r="D52" s="2">
        <v>42000000</v>
      </c>
      <c r="E52" s="2">
        <v>42000000</v>
      </c>
      <c r="F52" s="2">
        <v>1035</v>
      </c>
      <c r="G52" s="3">
        <v>1035</v>
      </c>
    </row>
    <row r="53" spans="1:7" ht="22.8" x14ac:dyDescent="0.2">
      <c r="A53" s="4" t="s">
        <v>111</v>
      </c>
      <c r="B53" s="7" t="s">
        <v>483</v>
      </c>
      <c r="C53" s="1" t="s">
        <v>0</v>
      </c>
      <c r="D53" s="2">
        <v>40000000</v>
      </c>
      <c r="E53" s="2">
        <v>100193000</v>
      </c>
      <c r="F53" s="2">
        <v>3700</v>
      </c>
      <c r="G53" s="2">
        <v>635</v>
      </c>
    </row>
    <row r="54" spans="1:7" ht="22.8" x14ac:dyDescent="0.2">
      <c r="A54" s="4">
        <v>43115</v>
      </c>
      <c r="B54" s="7" t="s">
        <v>628</v>
      </c>
      <c r="C54" s="1" t="s">
        <v>0</v>
      </c>
      <c r="D54" s="2">
        <v>36000000</v>
      </c>
      <c r="E54" s="2">
        <v>70000000</v>
      </c>
      <c r="F54" s="2">
        <v>1293.2</v>
      </c>
      <c r="G54" s="3">
        <v>665.07428571428568</v>
      </c>
    </row>
    <row r="55" spans="1:7" ht="45.6" x14ac:dyDescent="0.2">
      <c r="A55" s="4" t="s">
        <v>68</v>
      </c>
      <c r="B55" s="7" t="s">
        <v>629</v>
      </c>
      <c r="C55" s="1" t="s">
        <v>0</v>
      </c>
      <c r="D55" s="2">
        <v>34373000</v>
      </c>
      <c r="E55" s="2">
        <v>45900000</v>
      </c>
      <c r="F55" s="2">
        <v>62</v>
      </c>
      <c r="G55" s="3">
        <v>46.429760348583876</v>
      </c>
    </row>
    <row r="56" spans="1:7" x14ac:dyDescent="0.2">
      <c r="A56" s="4" t="s">
        <v>42</v>
      </c>
      <c r="B56" s="7" t="s">
        <v>484</v>
      </c>
      <c r="C56" s="1" t="s">
        <v>0</v>
      </c>
      <c r="D56" s="2">
        <v>32000000</v>
      </c>
      <c r="E56" s="2">
        <v>32000000</v>
      </c>
      <c r="F56" s="2">
        <v>1906</v>
      </c>
      <c r="G56" s="3">
        <v>1906</v>
      </c>
    </row>
    <row r="57" spans="1:7" ht="22.8" x14ac:dyDescent="0.2">
      <c r="A57" s="4" t="s">
        <v>94</v>
      </c>
      <c r="B57" s="8" t="s">
        <v>485</v>
      </c>
      <c r="C57" s="1" t="s">
        <v>0</v>
      </c>
      <c r="D57" s="2">
        <v>20000000</v>
      </c>
      <c r="E57" s="2">
        <v>20000000</v>
      </c>
      <c r="F57" s="2">
        <v>1635</v>
      </c>
      <c r="G57" s="2">
        <v>1635</v>
      </c>
    </row>
    <row r="58" spans="1:7" ht="34.200000000000003" x14ac:dyDescent="0.2">
      <c r="A58" s="4">
        <v>43332</v>
      </c>
      <c r="B58" s="7" t="s">
        <v>477</v>
      </c>
      <c r="C58" s="1" t="s">
        <v>0</v>
      </c>
      <c r="D58" s="2">
        <v>20000000</v>
      </c>
      <c r="E58" s="2">
        <v>933000000</v>
      </c>
      <c r="F58" s="2">
        <v>43287</v>
      </c>
      <c r="G58" s="3">
        <v>927.90996784565914</v>
      </c>
    </row>
    <row r="59" spans="1:7" ht="68.400000000000006" x14ac:dyDescent="0.2">
      <c r="A59" s="4" t="s">
        <v>92</v>
      </c>
      <c r="B59" s="7" t="s">
        <v>630</v>
      </c>
      <c r="C59" s="1" t="s">
        <v>0</v>
      </c>
      <c r="D59" s="2">
        <v>18000000</v>
      </c>
      <c r="E59" s="2">
        <v>22000000</v>
      </c>
      <c r="F59" s="2"/>
      <c r="G59" s="2">
        <v>0</v>
      </c>
    </row>
    <row r="60" spans="1:7" x14ac:dyDescent="0.2">
      <c r="A60" s="4">
        <v>43129</v>
      </c>
      <c r="B60" s="7" t="s">
        <v>487</v>
      </c>
      <c r="C60" s="1" t="s">
        <v>0</v>
      </c>
      <c r="D60" s="2">
        <v>14000000</v>
      </c>
      <c r="E60" s="2">
        <v>14000000</v>
      </c>
      <c r="F60" s="2">
        <v>1614</v>
      </c>
      <c r="G60" s="2">
        <v>1614</v>
      </c>
    </row>
    <row r="61" spans="1:7" ht="22.8" x14ac:dyDescent="0.2">
      <c r="A61" s="4" t="s">
        <v>80</v>
      </c>
      <c r="B61" s="7" t="s">
        <v>486</v>
      </c>
      <c r="C61" s="1" t="s">
        <v>0</v>
      </c>
      <c r="D61" s="2">
        <v>14000000</v>
      </c>
      <c r="E61" s="2">
        <v>79131537</v>
      </c>
      <c r="F61" s="2">
        <v>4701</v>
      </c>
      <c r="G61" s="2">
        <v>831.70379971262275</v>
      </c>
    </row>
    <row r="62" spans="1:7" ht="45.6" x14ac:dyDescent="0.2">
      <c r="A62" s="4" t="s">
        <v>1</v>
      </c>
      <c r="B62" s="7" t="s">
        <v>488</v>
      </c>
      <c r="C62" s="1" t="s">
        <v>0</v>
      </c>
      <c r="D62" s="2">
        <v>13000000</v>
      </c>
      <c r="E62" s="2">
        <v>13000000</v>
      </c>
      <c r="F62" s="2">
        <v>2600</v>
      </c>
      <c r="G62" s="2">
        <v>2600</v>
      </c>
    </row>
    <row r="63" spans="1:7" ht="45.6" x14ac:dyDescent="0.2">
      <c r="A63" s="4" t="s">
        <v>43</v>
      </c>
      <c r="B63" s="7" t="s">
        <v>493</v>
      </c>
      <c r="C63" s="1" t="s">
        <v>0</v>
      </c>
      <c r="D63" s="2">
        <v>12300000</v>
      </c>
      <c r="E63" s="2">
        <v>43121560</v>
      </c>
      <c r="F63" s="2">
        <v>932.8</v>
      </c>
      <c r="G63" s="2">
        <v>266.07200667137272</v>
      </c>
    </row>
    <row r="64" spans="1:7" x14ac:dyDescent="0.2">
      <c r="A64" s="4" t="s">
        <v>12</v>
      </c>
      <c r="B64" s="7" t="s">
        <v>532</v>
      </c>
      <c r="C64" s="1" t="s">
        <v>0</v>
      </c>
      <c r="D64" s="2">
        <v>12000000</v>
      </c>
      <c r="E64" s="2">
        <v>12000000</v>
      </c>
      <c r="F64" s="2">
        <v>404.7</v>
      </c>
      <c r="G64" s="3">
        <v>404.7</v>
      </c>
    </row>
    <row r="65" spans="1:7" ht="34.200000000000003" x14ac:dyDescent="0.2">
      <c r="A65" s="4" t="s">
        <v>68</v>
      </c>
      <c r="B65" s="7" t="s">
        <v>631</v>
      </c>
      <c r="C65" s="1" t="s">
        <v>0</v>
      </c>
      <c r="D65" s="2">
        <v>11127717</v>
      </c>
      <c r="E65" s="2">
        <v>45900000</v>
      </c>
      <c r="F65" s="2">
        <v>62</v>
      </c>
      <c r="G65" s="3">
        <v>15.030903137254901</v>
      </c>
    </row>
    <row r="66" spans="1:7" ht="91.2" x14ac:dyDescent="0.2">
      <c r="A66" s="4" t="s">
        <v>47</v>
      </c>
      <c r="B66" s="7" t="s">
        <v>632</v>
      </c>
      <c r="C66" s="1" t="s">
        <v>0</v>
      </c>
      <c r="D66" s="2">
        <v>10500000</v>
      </c>
      <c r="E66" s="2">
        <v>10500000</v>
      </c>
      <c r="F66" s="2"/>
      <c r="G66" s="3">
        <v>0</v>
      </c>
    </row>
    <row r="67" spans="1:7" x14ac:dyDescent="0.2">
      <c r="A67" s="4" t="s">
        <v>38</v>
      </c>
      <c r="B67" s="7" t="s">
        <v>474</v>
      </c>
      <c r="C67" s="1" t="s">
        <v>0</v>
      </c>
      <c r="D67" s="2">
        <v>10000000</v>
      </c>
      <c r="E67" s="2">
        <v>39211812</v>
      </c>
      <c r="F67" s="2">
        <v>910.3</v>
      </c>
      <c r="G67" s="3">
        <v>232.14943497127854</v>
      </c>
    </row>
    <row r="68" spans="1:7" ht="45.6" x14ac:dyDescent="0.2">
      <c r="A68" s="4" t="s">
        <v>67</v>
      </c>
      <c r="B68" s="8" t="s">
        <v>493</v>
      </c>
      <c r="C68" s="1" t="s">
        <v>0</v>
      </c>
      <c r="D68" s="2">
        <v>10000000</v>
      </c>
      <c r="E68" s="2">
        <v>43121560</v>
      </c>
      <c r="F68" s="2">
        <v>932.8</v>
      </c>
      <c r="G68" s="3">
        <v>216.31870461087215</v>
      </c>
    </row>
    <row r="69" spans="1:7" ht="22.8" x14ac:dyDescent="0.2">
      <c r="A69" s="4" t="s">
        <v>67</v>
      </c>
      <c r="B69" s="7" t="s">
        <v>489</v>
      </c>
      <c r="C69" s="1" t="s">
        <v>0</v>
      </c>
      <c r="D69" s="2">
        <v>10000000</v>
      </c>
      <c r="E69" s="2">
        <v>10000000</v>
      </c>
      <c r="F69" s="2">
        <v>49</v>
      </c>
      <c r="G69" s="3">
        <v>49</v>
      </c>
    </row>
    <row r="70" spans="1:7" ht="22.8" x14ac:dyDescent="0.2">
      <c r="A70" s="4" t="s">
        <v>38</v>
      </c>
      <c r="B70" s="7" t="s">
        <v>490</v>
      </c>
      <c r="C70" s="1" t="s">
        <v>0</v>
      </c>
      <c r="D70" s="2">
        <v>10000000</v>
      </c>
      <c r="E70" s="2">
        <v>14000000</v>
      </c>
      <c r="F70" s="2">
        <v>52.213999999999999</v>
      </c>
      <c r="G70" s="3">
        <v>37.295714285714283</v>
      </c>
    </row>
    <row r="71" spans="1:7" x14ac:dyDescent="0.2">
      <c r="A71" s="4" t="s">
        <v>1</v>
      </c>
      <c r="B71" s="8" t="s">
        <v>492</v>
      </c>
      <c r="C71" s="1" t="s">
        <v>0</v>
      </c>
      <c r="D71" s="2">
        <v>10000000</v>
      </c>
      <c r="E71" s="2">
        <v>10000000</v>
      </c>
      <c r="F71" s="2">
        <v>21.09</v>
      </c>
      <c r="G71" s="3">
        <v>21.09</v>
      </c>
    </row>
    <row r="72" spans="1:7" x14ac:dyDescent="0.2">
      <c r="A72" s="4" t="s">
        <v>68</v>
      </c>
      <c r="B72" s="7" t="s">
        <v>491</v>
      </c>
      <c r="C72" s="1" t="s">
        <v>0</v>
      </c>
      <c r="D72" s="2">
        <v>10000000</v>
      </c>
      <c r="E72" s="2">
        <v>10209453</v>
      </c>
      <c r="F72" s="2">
        <v>20</v>
      </c>
      <c r="G72" s="3">
        <v>19.589688105719279</v>
      </c>
    </row>
    <row r="73" spans="1:7" ht="34.200000000000003" x14ac:dyDescent="0.2">
      <c r="A73" s="4" t="s">
        <v>61</v>
      </c>
      <c r="B73" s="7" t="s">
        <v>633</v>
      </c>
      <c r="C73" s="1" t="s">
        <v>0</v>
      </c>
      <c r="D73" s="2">
        <v>8000000</v>
      </c>
      <c r="E73" s="2">
        <v>8000000</v>
      </c>
      <c r="F73" s="2"/>
      <c r="G73" s="3">
        <v>0</v>
      </c>
    </row>
    <row r="74" spans="1:7" ht="34.200000000000003" x14ac:dyDescent="0.2">
      <c r="A74" s="4" t="s">
        <v>59</v>
      </c>
      <c r="B74" s="7" t="s">
        <v>494</v>
      </c>
      <c r="C74" s="1" t="s">
        <v>0</v>
      </c>
      <c r="D74" s="2">
        <v>7800000</v>
      </c>
      <c r="E74" s="2">
        <v>7800000</v>
      </c>
      <c r="F74" s="2"/>
      <c r="G74" s="3">
        <v>0</v>
      </c>
    </row>
    <row r="75" spans="1:7" ht="45.6" x14ac:dyDescent="0.2">
      <c r="A75" s="4" t="s">
        <v>55</v>
      </c>
      <c r="B75" s="7" t="s">
        <v>495</v>
      </c>
      <c r="C75" s="1" t="s">
        <v>0</v>
      </c>
      <c r="D75" s="2">
        <v>7500000</v>
      </c>
      <c r="E75" s="2">
        <v>10600000</v>
      </c>
      <c r="F75" s="2">
        <v>6386</v>
      </c>
      <c r="G75" s="3">
        <v>4518.3962264150941</v>
      </c>
    </row>
    <row r="76" spans="1:7" ht="34.200000000000003" x14ac:dyDescent="0.2">
      <c r="A76" s="4">
        <v>43160</v>
      </c>
      <c r="B76" s="7" t="s">
        <v>634</v>
      </c>
      <c r="C76" s="1" t="s">
        <v>0</v>
      </c>
      <c r="D76" s="2">
        <v>7395000</v>
      </c>
      <c r="E76" s="2">
        <v>7400000</v>
      </c>
      <c r="F76" s="2">
        <v>2000</v>
      </c>
      <c r="G76" s="3">
        <v>1998.6486486486485</v>
      </c>
    </row>
    <row r="77" spans="1:7" ht="79.8" x14ac:dyDescent="0.2">
      <c r="A77" s="4" t="s">
        <v>53</v>
      </c>
      <c r="B77" s="7" t="s">
        <v>635</v>
      </c>
      <c r="C77" s="1" t="s">
        <v>0</v>
      </c>
      <c r="D77" s="2">
        <v>7245411</v>
      </c>
      <c r="E77" s="2">
        <v>7245411</v>
      </c>
      <c r="F77" s="2">
        <v>280</v>
      </c>
      <c r="G77" s="3">
        <v>280</v>
      </c>
    </row>
    <row r="78" spans="1:7" ht="45.6" x14ac:dyDescent="0.2">
      <c r="A78" s="4" t="s">
        <v>47</v>
      </c>
      <c r="B78" s="7" t="s">
        <v>496</v>
      </c>
      <c r="C78" s="1" t="s">
        <v>0</v>
      </c>
      <c r="D78" s="2">
        <v>6000000</v>
      </c>
      <c r="E78" s="2">
        <v>6000000</v>
      </c>
      <c r="F78" s="2">
        <v>0</v>
      </c>
      <c r="G78" s="3">
        <v>0</v>
      </c>
    </row>
    <row r="79" spans="1:7" ht="45.6" x14ac:dyDescent="0.2">
      <c r="A79" s="4">
        <v>43187</v>
      </c>
      <c r="B79" s="7" t="s">
        <v>636</v>
      </c>
      <c r="C79" s="1" t="s">
        <v>0</v>
      </c>
      <c r="D79" s="2">
        <v>5500000</v>
      </c>
      <c r="E79" s="2">
        <v>5500000</v>
      </c>
      <c r="F79" s="2">
        <v>1288</v>
      </c>
      <c r="G79" s="3">
        <v>1288</v>
      </c>
    </row>
    <row r="80" spans="1:7" ht="34.200000000000003" x14ac:dyDescent="0.2">
      <c r="A80" s="4" t="s">
        <v>43</v>
      </c>
      <c r="B80" s="7" t="s">
        <v>637</v>
      </c>
      <c r="C80" s="1" t="s">
        <v>0</v>
      </c>
      <c r="D80" s="2">
        <v>5208000</v>
      </c>
      <c r="E80" s="2">
        <v>5208000</v>
      </c>
      <c r="F80" s="2">
        <v>168</v>
      </c>
      <c r="G80" s="3">
        <v>168</v>
      </c>
    </row>
    <row r="81" spans="1:7" x14ac:dyDescent="0.2">
      <c r="A81" s="4">
        <v>43110</v>
      </c>
      <c r="B81" s="7" t="s">
        <v>638</v>
      </c>
      <c r="C81" s="1" t="s">
        <v>0</v>
      </c>
      <c r="D81" s="2">
        <v>5000000</v>
      </c>
      <c r="E81" s="2">
        <v>5501300</v>
      </c>
      <c r="F81" s="2">
        <v>1297</v>
      </c>
      <c r="G81" s="3">
        <v>1178.8122807336447</v>
      </c>
    </row>
    <row r="82" spans="1:7" ht="34.200000000000003" x14ac:dyDescent="0.2">
      <c r="A82" s="4" t="s">
        <v>33</v>
      </c>
      <c r="B82" s="7" t="s">
        <v>639</v>
      </c>
      <c r="C82" s="1" t="s">
        <v>0</v>
      </c>
      <c r="D82" s="2">
        <v>4592050</v>
      </c>
      <c r="E82" s="2">
        <v>4592050</v>
      </c>
      <c r="F82" s="2">
        <v>89.22</v>
      </c>
      <c r="G82" s="3">
        <v>89.22</v>
      </c>
    </row>
    <row r="83" spans="1:7" x14ac:dyDescent="0.2">
      <c r="A83" s="4" t="s">
        <v>33</v>
      </c>
      <c r="B83" s="7" t="s">
        <v>497</v>
      </c>
      <c r="C83" s="1" t="s">
        <v>0</v>
      </c>
      <c r="D83" s="2">
        <v>3800000</v>
      </c>
      <c r="E83" s="2">
        <v>4100000</v>
      </c>
      <c r="F83" s="2">
        <v>735.07</v>
      </c>
      <c r="G83" s="3">
        <v>681.28439024390252</v>
      </c>
    </row>
    <row r="84" spans="1:7" ht="34.200000000000003" x14ac:dyDescent="0.2">
      <c r="A84" s="4" t="s">
        <v>30</v>
      </c>
      <c r="B84" s="7" t="s">
        <v>640</v>
      </c>
      <c r="C84" s="1" t="s">
        <v>0</v>
      </c>
      <c r="D84" s="2">
        <v>3050000</v>
      </c>
      <c r="E84" s="2">
        <v>10600000</v>
      </c>
      <c r="F84" s="2">
        <v>319</v>
      </c>
      <c r="G84" s="3">
        <v>91.787735849056602</v>
      </c>
    </row>
    <row r="85" spans="1:7" ht="22.8" x14ac:dyDescent="0.2">
      <c r="A85" s="4" t="s">
        <v>24</v>
      </c>
      <c r="B85" s="7" t="s">
        <v>641</v>
      </c>
      <c r="C85" s="1" t="s">
        <v>0</v>
      </c>
      <c r="D85" s="2">
        <v>2563375</v>
      </c>
      <c r="E85" s="2">
        <v>2563375</v>
      </c>
      <c r="F85" s="2">
        <v>71</v>
      </c>
      <c r="G85" s="3">
        <v>71</v>
      </c>
    </row>
    <row r="86" spans="1:7" ht="22.8" x14ac:dyDescent="0.2">
      <c r="A86" s="4" t="s">
        <v>21</v>
      </c>
      <c r="B86" s="7" t="s">
        <v>498</v>
      </c>
      <c r="C86" s="1" t="s">
        <v>0</v>
      </c>
      <c r="D86" s="2">
        <v>2500000</v>
      </c>
      <c r="E86" s="2">
        <v>3027000</v>
      </c>
      <c r="F86" s="2">
        <v>25</v>
      </c>
      <c r="G86" s="3">
        <v>20.647505781301621</v>
      </c>
    </row>
    <row r="87" spans="1:7" ht="34.200000000000003" x14ac:dyDescent="0.2">
      <c r="A87" s="4" t="s">
        <v>10</v>
      </c>
      <c r="B87" s="7" t="s">
        <v>642</v>
      </c>
      <c r="C87" s="1" t="s">
        <v>0</v>
      </c>
      <c r="D87" s="2">
        <v>1400000</v>
      </c>
      <c r="E87" s="2">
        <v>1400000</v>
      </c>
      <c r="F87" s="2">
        <v>21</v>
      </c>
      <c r="G87" s="3">
        <v>21</v>
      </c>
    </row>
    <row r="88" spans="1:7" ht="34.200000000000003" x14ac:dyDescent="0.2">
      <c r="A88" s="4">
        <v>43110</v>
      </c>
      <c r="B88" s="7" t="s">
        <v>619</v>
      </c>
      <c r="C88" s="1" t="s">
        <v>0</v>
      </c>
      <c r="D88" s="2">
        <v>1050000</v>
      </c>
      <c r="E88" s="2">
        <v>11577000</v>
      </c>
      <c r="F88" s="2">
        <v>482</v>
      </c>
      <c r="G88" s="3">
        <v>43.715988598082404</v>
      </c>
    </row>
    <row r="89" spans="1:7" x14ac:dyDescent="0.2">
      <c r="A89" s="4">
        <v>43467</v>
      </c>
      <c r="B89" s="7" t="s">
        <v>499</v>
      </c>
      <c r="C89" s="1" t="s">
        <v>0</v>
      </c>
      <c r="D89" s="2">
        <v>500000000</v>
      </c>
      <c r="E89" s="2">
        <v>709000000</v>
      </c>
      <c r="F89" s="2">
        <v>75000</v>
      </c>
      <c r="G89" s="2">
        <v>52891.396332863187</v>
      </c>
    </row>
    <row r="90" spans="1:7" ht="22.8" x14ac:dyDescent="0.2">
      <c r="A90" s="4" t="s">
        <v>105</v>
      </c>
      <c r="B90" s="7" t="s">
        <v>533</v>
      </c>
      <c r="C90" s="1" t="s">
        <v>0</v>
      </c>
      <c r="D90" s="2">
        <v>445000000</v>
      </c>
      <c r="E90" s="2">
        <v>445000000</v>
      </c>
      <c r="F90" s="2"/>
      <c r="G90" s="2">
        <v>0</v>
      </c>
    </row>
    <row r="91" spans="1:7" ht="68.400000000000006" x14ac:dyDescent="0.2">
      <c r="A91" s="4" t="s">
        <v>9</v>
      </c>
      <c r="B91" s="7" t="s">
        <v>643</v>
      </c>
      <c r="C91" s="1" t="s">
        <v>0</v>
      </c>
      <c r="D91" s="2">
        <v>370000000</v>
      </c>
      <c r="E91" s="2">
        <v>1200000000</v>
      </c>
      <c r="F91" s="2">
        <v>800000</v>
      </c>
      <c r="G91" s="2">
        <v>246666.66666666669</v>
      </c>
    </row>
    <row r="92" spans="1:7" x14ac:dyDescent="0.2">
      <c r="A92" s="4">
        <v>43697</v>
      </c>
      <c r="B92" s="7" t="s">
        <v>532</v>
      </c>
      <c r="C92" s="1" t="s">
        <v>0</v>
      </c>
      <c r="D92" s="2">
        <v>200000000</v>
      </c>
      <c r="E92" s="2">
        <v>933000000</v>
      </c>
      <c r="F92" s="2">
        <v>43287</v>
      </c>
      <c r="G92" s="2">
        <v>9279.0996784565923</v>
      </c>
    </row>
    <row r="93" spans="1:7" ht="125.4" x14ac:dyDescent="0.2">
      <c r="A93" s="4" t="s">
        <v>11</v>
      </c>
      <c r="B93" s="7" t="s">
        <v>644</v>
      </c>
      <c r="C93" s="1" t="s">
        <v>0</v>
      </c>
      <c r="D93" s="2">
        <v>167280000</v>
      </c>
      <c r="E93" s="2">
        <v>765073000</v>
      </c>
      <c r="F93" s="2">
        <v>659298</v>
      </c>
      <c r="G93" s="2">
        <v>144152.74024831617</v>
      </c>
    </row>
    <row r="94" spans="1:7" ht="22.8" x14ac:dyDescent="0.2">
      <c r="A94" s="4" t="s">
        <v>17</v>
      </c>
      <c r="B94" s="7" t="s">
        <v>645</v>
      </c>
      <c r="C94" s="1" t="s">
        <v>0</v>
      </c>
      <c r="D94" s="2">
        <v>93900000</v>
      </c>
      <c r="E94" s="2">
        <v>189800000</v>
      </c>
      <c r="F94" s="2">
        <v>6000</v>
      </c>
      <c r="G94" s="2">
        <v>2968.387776606955</v>
      </c>
    </row>
    <row r="95" spans="1:7" x14ac:dyDescent="0.2">
      <c r="A95" s="4" t="s">
        <v>119</v>
      </c>
      <c r="B95" s="7" t="s">
        <v>646</v>
      </c>
      <c r="C95" s="1" t="s">
        <v>0</v>
      </c>
      <c r="D95" s="2">
        <v>89900000</v>
      </c>
      <c r="E95" s="2">
        <v>266000000</v>
      </c>
      <c r="F95" s="2">
        <v>7700</v>
      </c>
      <c r="G95" s="2">
        <v>2602.3684210526317</v>
      </c>
    </row>
    <row r="96" spans="1:7" ht="22.8" x14ac:dyDescent="0.2">
      <c r="A96" s="4" t="s">
        <v>48</v>
      </c>
      <c r="B96" s="11" t="s">
        <v>500</v>
      </c>
      <c r="C96" s="1" t="s">
        <v>0</v>
      </c>
      <c r="D96" s="2">
        <v>85000000</v>
      </c>
      <c r="E96" s="2">
        <v>933000000</v>
      </c>
      <c r="F96" s="2">
        <v>43287</v>
      </c>
      <c r="G96" s="2">
        <v>3943.6173633440512</v>
      </c>
    </row>
    <row r="97" spans="1:7" ht="34.200000000000003" x14ac:dyDescent="0.2">
      <c r="A97" s="4" t="s">
        <v>118</v>
      </c>
      <c r="B97" s="7" t="s">
        <v>647</v>
      </c>
      <c r="C97" s="1" t="s">
        <v>0</v>
      </c>
      <c r="D97" s="2">
        <v>75000000</v>
      </c>
      <c r="E97" s="2">
        <v>260000000</v>
      </c>
      <c r="F97" s="2">
        <v>142000</v>
      </c>
      <c r="G97" s="2">
        <v>40961.538461538461</v>
      </c>
    </row>
    <row r="98" spans="1:7" ht="57" x14ac:dyDescent="0.2">
      <c r="A98" s="4" t="s">
        <v>60</v>
      </c>
      <c r="B98" s="7" t="s">
        <v>648</v>
      </c>
      <c r="C98" s="1" t="s">
        <v>0</v>
      </c>
      <c r="D98" s="2">
        <v>68000000</v>
      </c>
      <c r="E98" s="2">
        <v>82000000</v>
      </c>
      <c r="F98" s="2"/>
      <c r="G98" s="2">
        <v>0</v>
      </c>
    </row>
    <row r="99" spans="1:7" ht="91.2" x14ac:dyDescent="0.2">
      <c r="A99" s="4" t="s">
        <v>108</v>
      </c>
      <c r="B99" s="8" t="s">
        <v>501</v>
      </c>
      <c r="C99" s="1" t="s">
        <v>0</v>
      </c>
      <c r="D99" s="2">
        <v>60500000</v>
      </c>
      <c r="E99" s="2">
        <v>126500000</v>
      </c>
      <c r="F99" s="2">
        <v>8208</v>
      </c>
      <c r="G99" s="2">
        <v>3925.5652173913045</v>
      </c>
    </row>
    <row r="100" spans="1:7" ht="91.2" x14ac:dyDescent="0.2">
      <c r="A100" s="4" t="s">
        <v>108</v>
      </c>
      <c r="B100" s="8" t="s">
        <v>501</v>
      </c>
      <c r="C100" s="1" t="s">
        <v>0</v>
      </c>
      <c r="D100" s="2">
        <v>60500000</v>
      </c>
      <c r="E100" s="2">
        <v>126500000</v>
      </c>
      <c r="F100" s="2">
        <v>8208</v>
      </c>
      <c r="G100" s="2">
        <v>3925.5652173913045</v>
      </c>
    </row>
    <row r="101" spans="1:7" ht="34.200000000000003" x14ac:dyDescent="0.2">
      <c r="A101" s="4" t="s">
        <v>73</v>
      </c>
      <c r="B101" s="8" t="s">
        <v>502</v>
      </c>
      <c r="C101" s="1" t="s">
        <v>0</v>
      </c>
      <c r="D101" s="2">
        <v>60000000</v>
      </c>
      <c r="E101" s="2">
        <v>60000000</v>
      </c>
      <c r="F101" s="2">
        <v>3000</v>
      </c>
      <c r="G101" s="2">
        <v>3000</v>
      </c>
    </row>
    <row r="102" spans="1:7" ht="45.6" x14ac:dyDescent="0.2">
      <c r="A102" s="4" t="s">
        <v>116</v>
      </c>
      <c r="B102" s="8" t="s">
        <v>503</v>
      </c>
      <c r="C102" s="1" t="s">
        <v>0</v>
      </c>
      <c r="D102" s="2">
        <v>60000000</v>
      </c>
      <c r="E102" s="2">
        <v>60000000</v>
      </c>
      <c r="F102" s="2">
        <v>150</v>
      </c>
      <c r="G102" s="2">
        <v>150</v>
      </c>
    </row>
    <row r="103" spans="1:7" ht="57" x14ac:dyDescent="0.2">
      <c r="A103" s="4" t="s">
        <v>73</v>
      </c>
      <c r="B103" s="7" t="s">
        <v>649</v>
      </c>
      <c r="C103" s="1" t="s">
        <v>0</v>
      </c>
      <c r="D103" s="2">
        <v>58900000</v>
      </c>
      <c r="E103" s="2">
        <v>58900000</v>
      </c>
      <c r="F103" s="2"/>
      <c r="G103" s="2">
        <v>0</v>
      </c>
    </row>
    <row r="104" spans="1:7" ht="34.200000000000003" x14ac:dyDescent="0.2">
      <c r="A104" s="4" t="s">
        <v>97</v>
      </c>
      <c r="B104" s="7" t="s">
        <v>650</v>
      </c>
      <c r="C104" s="1" t="s">
        <v>0</v>
      </c>
      <c r="D104" s="2">
        <v>57744000</v>
      </c>
      <c r="E104" s="2">
        <v>250000000</v>
      </c>
      <c r="F104" s="2">
        <v>55000</v>
      </c>
      <c r="G104" s="2">
        <v>12703.679999999998</v>
      </c>
    </row>
    <row r="105" spans="1:7" ht="45.6" x14ac:dyDescent="0.2">
      <c r="A105" s="4" t="s">
        <v>3</v>
      </c>
      <c r="B105" s="11" t="s">
        <v>504</v>
      </c>
      <c r="C105" s="1" t="s">
        <v>0</v>
      </c>
      <c r="D105" s="2">
        <v>50000000</v>
      </c>
      <c r="E105" s="2">
        <v>50000000</v>
      </c>
      <c r="F105" s="2">
        <v>10000</v>
      </c>
      <c r="G105" s="3">
        <v>10000</v>
      </c>
    </row>
    <row r="106" spans="1:7" ht="34.200000000000003" x14ac:dyDescent="0.2">
      <c r="A106" s="4" t="s">
        <v>82</v>
      </c>
      <c r="B106" s="7" t="s">
        <v>651</v>
      </c>
      <c r="C106" s="1" t="s">
        <v>0</v>
      </c>
      <c r="D106" s="2">
        <v>48850000</v>
      </c>
      <c r="E106" s="2">
        <v>50500000</v>
      </c>
      <c r="F106" s="2">
        <v>104.35</v>
      </c>
      <c r="G106" s="3">
        <v>100.94054455445544</v>
      </c>
    </row>
    <row r="107" spans="1:7" ht="34.200000000000003" x14ac:dyDescent="0.2">
      <c r="A107" s="4" t="s">
        <v>108</v>
      </c>
      <c r="B107" s="8" t="s">
        <v>505</v>
      </c>
      <c r="C107" s="1" t="s">
        <v>0</v>
      </c>
      <c r="D107" s="2">
        <v>35000000</v>
      </c>
      <c r="E107" s="2">
        <v>35000000</v>
      </c>
      <c r="F107" s="2">
        <v>45</v>
      </c>
      <c r="G107" s="3">
        <v>45</v>
      </c>
    </row>
    <row r="108" spans="1:7" ht="22.8" x14ac:dyDescent="0.2">
      <c r="A108" s="4" t="s">
        <v>105</v>
      </c>
      <c r="B108" s="8" t="s">
        <v>506</v>
      </c>
      <c r="C108" s="1" t="s">
        <v>0</v>
      </c>
      <c r="D108" s="2">
        <v>32000000</v>
      </c>
      <c r="E108" s="2">
        <v>106000000</v>
      </c>
      <c r="F108" s="2">
        <v>1800</v>
      </c>
      <c r="G108" s="3">
        <v>543.39622641509436</v>
      </c>
    </row>
    <row r="109" spans="1:7" ht="22.8" x14ac:dyDescent="0.2">
      <c r="A109" s="4" t="s">
        <v>60</v>
      </c>
      <c r="B109" s="11" t="s">
        <v>507</v>
      </c>
      <c r="C109" s="1" t="s">
        <v>0</v>
      </c>
      <c r="D109" s="2">
        <v>32000000</v>
      </c>
      <c r="E109" s="2">
        <v>32000000</v>
      </c>
      <c r="F109" s="2">
        <v>65</v>
      </c>
      <c r="G109" s="3">
        <v>65</v>
      </c>
    </row>
    <row r="110" spans="1:7" ht="102.6" x14ac:dyDescent="0.2">
      <c r="A110" s="4" t="s">
        <v>11</v>
      </c>
      <c r="B110" s="7" t="s">
        <v>652</v>
      </c>
      <c r="C110" s="1" t="s">
        <v>0</v>
      </c>
      <c r="D110" s="2">
        <v>31105000</v>
      </c>
      <c r="E110" s="2">
        <v>31109000</v>
      </c>
      <c r="F110" s="2"/>
      <c r="G110" s="3">
        <v>0</v>
      </c>
    </row>
    <row r="111" spans="1:7" ht="22.8" x14ac:dyDescent="0.2">
      <c r="A111" s="4" t="s">
        <v>82</v>
      </c>
      <c r="B111" s="7" t="s">
        <v>653</v>
      </c>
      <c r="C111" s="1" t="s">
        <v>0</v>
      </c>
      <c r="D111" s="2">
        <v>23000000</v>
      </c>
      <c r="E111" s="2">
        <v>23000000</v>
      </c>
      <c r="F111" s="2">
        <v>627</v>
      </c>
      <c r="G111" s="3">
        <v>627</v>
      </c>
    </row>
    <row r="112" spans="1:7" ht="45.6" x14ac:dyDescent="0.2">
      <c r="A112" s="4" t="s">
        <v>97</v>
      </c>
      <c r="B112" s="7" t="s">
        <v>654</v>
      </c>
      <c r="C112" s="1" t="s">
        <v>0</v>
      </c>
      <c r="D112" s="2">
        <v>21974967</v>
      </c>
      <c r="E112" s="2">
        <v>29942000</v>
      </c>
      <c r="F112" s="2">
        <v>0</v>
      </c>
      <c r="G112" s="3">
        <v>0</v>
      </c>
    </row>
    <row r="113" spans="1:7" ht="22.8" x14ac:dyDescent="0.2">
      <c r="A113" s="4" t="s">
        <v>50</v>
      </c>
      <c r="B113" s="7" t="s">
        <v>655</v>
      </c>
      <c r="C113" s="1" t="s">
        <v>0</v>
      </c>
      <c r="D113" s="2">
        <v>20679000</v>
      </c>
      <c r="E113" s="2">
        <v>40000000</v>
      </c>
      <c r="F113" s="2">
        <v>1340</v>
      </c>
      <c r="G113" s="3">
        <v>692.74649999999997</v>
      </c>
    </row>
    <row r="114" spans="1:7" ht="22.8" x14ac:dyDescent="0.2">
      <c r="A114" s="4" t="s">
        <v>95</v>
      </c>
      <c r="B114" s="8" t="s">
        <v>510</v>
      </c>
      <c r="C114" s="1" t="s">
        <v>0</v>
      </c>
      <c r="D114" s="2">
        <v>20000000</v>
      </c>
      <c r="E114" s="2">
        <v>21000000</v>
      </c>
      <c r="F114" s="2">
        <v>1150</v>
      </c>
      <c r="G114" s="2">
        <v>1095.2380952380952</v>
      </c>
    </row>
    <row r="115" spans="1:7" ht="22.8" x14ac:dyDescent="0.2">
      <c r="A115" s="4" t="s">
        <v>58</v>
      </c>
      <c r="B115" s="8" t="s">
        <v>509</v>
      </c>
      <c r="C115" s="1" t="s">
        <v>0</v>
      </c>
      <c r="D115" s="2">
        <v>20000000</v>
      </c>
      <c r="E115" s="2">
        <v>20000000</v>
      </c>
      <c r="F115" s="2">
        <v>87</v>
      </c>
      <c r="G115" s="2">
        <v>87</v>
      </c>
    </row>
    <row r="116" spans="1:7" ht="45.6" x14ac:dyDescent="0.2">
      <c r="A116" s="4" t="s">
        <v>82</v>
      </c>
      <c r="B116" s="8" t="s">
        <v>508</v>
      </c>
      <c r="C116" s="1" t="s">
        <v>0</v>
      </c>
      <c r="D116" s="2">
        <v>20000000</v>
      </c>
      <c r="E116" s="2">
        <v>20000000</v>
      </c>
      <c r="F116" s="2">
        <v>0</v>
      </c>
      <c r="G116" s="2">
        <v>0</v>
      </c>
    </row>
    <row r="117" spans="1:7" ht="34.200000000000003" x14ac:dyDescent="0.2">
      <c r="A117" s="4" t="s">
        <v>11</v>
      </c>
      <c r="B117" s="7" t="s">
        <v>656</v>
      </c>
      <c r="C117" s="1" t="s">
        <v>0</v>
      </c>
      <c r="D117" s="2">
        <v>19765000</v>
      </c>
      <c r="E117" s="2">
        <v>118350000</v>
      </c>
      <c r="F117" s="2">
        <v>117726</v>
      </c>
      <c r="G117" s="2">
        <v>19660.789100126742</v>
      </c>
    </row>
    <row r="118" spans="1:7" ht="45.6" x14ac:dyDescent="0.2">
      <c r="A118" s="4" t="s">
        <v>82</v>
      </c>
      <c r="B118" s="8" t="s">
        <v>508</v>
      </c>
      <c r="C118" s="1" t="s">
        <v>0</v>
      </c>
      <c r="D118" s="2">
        <v>16000000</v>
      </c>
      <c r="E118" s="2">
        <v>16000000</v>
      </c>
      <c r="F118" s="2">
        <v>0</v>
      </c>
      <c r="G118" s="2">
        <v>0</v>
      </c>
    </row>
    <row r="119" spans="1:7" x14ac:dyDescent="0.2">
      <c r="A119" s="4" t="s">
        <v>82</v>
      </c>
      <c r="B119" s="8" t="s">
        <v>512</v>
      </c>
      <c r="C119" s="1" t="s">
        <v>0</v>
      </c>
      <c r="D119" s="2">
        <v>15000000</v>
      </c>
      <c r="E119" s="2">
        <v>15000000</v>
      </c>
      <c r="F119" s="2">
        <v>697</v>
      </c>
      <c r="G119" s="2">
        <v>697</v>
      </c>
    </row>
    <row r="120" spans="1:7" ht="45.6" x14ac:dyDescent="0.2">
      <c r="A120" s="4" t="s">
        <v>83</v>
      </c>
      <c r="B120" s="11" t="s">
        <v>569</v>
      </c>
      <c r="C120" s="1" t="s">
        <v>0</v>
      </c>
      <c r="D120" s="2">
        <v>15000000</v>
      </c>
      <c r="E120" s="2">
        <v>15000000</v>
      </c>
      <c r="F120" s="2">
        <v>672</v>
      </c>
      <c r="G120" s="2">
        <v>672</v>
      </c>
    </row>
    <row r="121" spans="1:7" x14ac:dyDescent="0.2">
      <c r="A121" s="4" t="s">
        <v>84</v>
      </c>
      <c r="B121" s="11" t="s">
        <v>511</v>
      </c>
      <c r="C121" s="1" t="s">
        <v>0</v>
      </c>
      <c r="D121" s="2">
        <v>15000000</v>
      </c>
      <c r="E121" s="2">
        <v>15116327</v>
      </c>
      <c r="F121" s="2">
        <v>0</v>
      </c>
      <c r="G121" s="2">
        <v>0</v>
      </c>
    </row>
    <row r="122" spans="1:7" x14ac:dyDescent="0.2">
      <c r="A122" s="4" t="s">
        <v>3</v>
      </c>
      <c r="B122" s="7" t="s">
        <v>657</v>
      </c>
      <c r="C122" s="1" t="s">
        <v>0</v>
      </c>
      <c r="D122" s="2">
        <v>14200000</v>
      </c>
      <c r="E122" s="2">
        <v>16047600</v>
      </c>
      <c r="F122" s="2">
        <v>1030</v>
      </c>
      <c r="G122" s="2">
        <v>911.41354470450403</v>
      </c>
    </row>
    <row r="123" spans="1:7" x14ac:dyDescent="0.2">
      <c r="A123" s="4" t="s">
        <v>7</v>
      </c>
      <c r="B123" s="8" t="s">
        <v>513</v>
      </c>
      <c r="C123" s="1" t="s">
        <v>0</v>
      </c>
      <c r="D123" s="2">
        <v>12000000</v>
      </c>
      <c r="E123" s="2">
        <v>18160000</v>
      </c>
      <c r="F123" s="2">
        <v>2263</v>
      </c>
      <c r="G123" s="3">
        <v>1495.3744493392071</v>
      </c>
    </row>
    <row r="124" spans="1:7" ht="34.200000000000003" x14ac:dyDescent="0.2">
      <c r="A124" s="4" t="s">
        <v>11</v>
      </c>
      <c r="B124" s="7" t="s">
        <v>658</v>
      </c>
      <c r="C124" s="1" t="s">
        <v>0</v>
      </c>
      <c r="D124" s="2">
        <v>11875000</v>
      </c>
      <c r="E124" s="2">
        <v>765073000</v>
      </c>
      <c r="F124" s="2">
        <v>659298</v>
      </c>
      <c r="G124" s="3">
        <v>10233.22447661857</v>
      </c>
    </row>
    <row r="125" spans="1:7" ht="34.200000000000003" x14ac:dyDescent="0.2">
      <c r="A125" s="4" t="s">
        <v>73</v>
      </c>
      <c r="B125" s="11" t="s">
        <v>514</v>
      </c>
      <c r="C125" s="1" t="s">
        <v>0</v>
      </c>
      <c r="D125" s="2">
        <v>11800000</v>
      </c>
      <c r="E125" s="2">
        <v>12177000</v>
      </c>
      <c r="F125" s="2">
        <v>185</v>
      </c>
      <c r="G125" s="3">
        <v>179.27239878459389</v>
      </c>
    </row>
    <row r="126" spans="1:7" x14ac:dyDescent="0.2">
      <c r="A126" s="4" t="s">
        <v>50</v>
      </c>
      <c r="B126" s="7" t="s">
        <v>480</v>
      </c>
      <c r="C126" s="1" t="s">
        <v>0</v>
      </c>
      <c r="D126" s="2">
        <v>11500000</v>
      </c>
      <c r="E126" s="2">
        <v>266000000</v>
      </c>
      <c r="F126" s="2">
        <v>7700</v>
      </c>
      <c r="G126" s="3">
        <v>332.89473684210526</v>
      </c>
    </row>
    <row r="127" spans="1:7" ht="34.200000000000003" x14ac:dyDescent="0.2">
      <c r="A127" s="4" t="s">
        <v>50</v>
      </c>
      <c r="B127" s="7" t="s">
        <v>659</v>
      </c>
      <c r="C127" s="1" t="s">
        <v>0</v>
      </c>
      <c r="D127" s="2">
        <v>10773991</v>
      </c>
      <c r="E127" s="2">
        <v>10773991</v>
      </c>
      <c r="F127" s="2">
        <v>423</v>
      </c>
      <c r="G127" s="3">
        <v>423</v>
      </c>
    </row>
    <row r="128" spans="1:7" ht="22.8" x14ac:dyDescent="0.2">
      <c r="A128" s="4" t="s">
        <v>26</v>
      </c>
      <c r="B128" s="7" t="s">
        <v>660</v>
      </c>
      <c r="C128" s="1" t="s">
        <v>0</v>
      </c>
      <c r="D128" s="2">
        <v>10600000</v>
      </c>
      <c r="E128" s="2">
        <v>10600000</v>
      </c>
      <c r="F128" s="2">
        <v>0</v>
      </c>
      <c r="G128" s="3">
        <v>0</v>
      </c>
    </row>
    <row r="129" spans="1:7" ht="22.8" x14ac:dyDescent="0.2">
      <c r="A129" s="4" t="s">
        <v>71</v>
      </c>
      <c r="B129" s="7" t="s">
        <v>661</v>
      </c>
      <c r="C129" s="1" t="s">
        <v>0</v>
      </c>
      <c r="D129" s="2">
        <v>10589000</v>
      </c>
      <c r="E129" s="2">
        <v>800000000</v>
      </c>
      <c r="F129" s="2">
        <v>2719</v>
      </c>
      <c r="G129" s="3">
        <v>35.989363750000003</v>
      </c>
    </row>
    <row r="130" spans="1:7" ht="34.200000000000003" x14ac:dyDescent="0.2">
      <c r="A130" s="4" t="s">
        <v>3</v>
      </c>
      <c r="B130" s="11" t="s">
        <v>515</v>
      </c>
      <c r="C130" s="1" t="s">
        <v>0</v>
      </c>
      <c r="D130" s="2">
        <v>10000000</v>
      </c>
      <c r="E130" s="2">
        <v>37700000</v>
      </c>
      <c r="F130" s="2">
        <v>4900</v>
      </c>
      <c r="G130" s="3">
        <v>1299.7347480106102</v>
      </c>
    </row>
    <row r="131" spans="1:7" x14ac:dyDescent="0.2">
      <c r="A131" s="4" t="s">
        <v>60</v>
      </c>
      <c r="B131" s="11" t="s">
        <v>516</v>
      </c>
      <c r="C131" s="1" t="s">
        <v>0</v>
      </c>
      <c r="D131" s="2">
        <v>7800000</v>
      </c>
      <c r="E131" s="2">
        <v>10544243</v>
      </c>
      <c r="F131" s="2">
        <v>1493</v>
      </c>
      <c r="G131" s="3">
        <v>1104.4320583279425</v>
      </c>
    </row>
    <row r="132" spans="1:7" ht="57" x14ac:dyDescent="0.2">
      <c r="A132" s="4" t="s">
        <v>58</v>
      </c>
      <c r="B132" s="7" t="s">
        <v>662</v>
      </c>
      <c r="C132" s="1" t="s">
        <v>0</v>
      </c>
      <c r="D132" s="2">
        <v>7700000</v>
      </c>
      <c r="E132" s="2">
        <v>8600000</v>
      </c>
      <c r="F132" s="2">
        <v>378</v>
      </c>
      <c r="G132" s="3">
        <v>338.44186046511629</v>
      </c>
    </row>
    <row r="133" spans="1:7" ht="34.200000000000003" x14ac:dyDescent="0.2">
      <c r="A133" s="4" t="s">
        <v>40</v>
      </c>
      <c r="B133" s="7" t="s">
        <v>663</v>
      </c>
      <c r="C133" s="1" t="s">
        <v>0</v>
      </c>
      <c r="D133" s="2">
        <v>7600000</v>
      </c>
      <c r="E133" s="2">
        <v>7600000</v>
      </c>
      <c r="F133" s="2">
        <v>774</v>
      </c>
      <c r="G133" s="3">
        <v>774</v>
      </c>
    </row>
    <row r="134" spans="1:7" x14ac:dyDescent="0.2">
      <c r="A134" s="4" t="s">
        <v>54</v>
      </c>
      <c r="B134" s="7" t="s">
        <v>664</v>
      </c>
      <c r="C134" s="1" t="s">
        <v>0</v>
      </c>
      <c r="D134" s="2">
        <v>7300000</v>
      </c>
      <c r="E134" s="2">
        <v>7800000</v>
      </c>
      <c r="F134" s="2">
        <v>6544</v>
      </c>
      <c r="G134" s="3">
        <v>6124.5128205128203</v>
      </c>
    </row>
    <row r="135" spans="1:7" ht="34.200000000000003" x14ac:dyDescent="0.2">
      <c r="A135" s="4" t="s">
        <v>51</v>
      </c>
      <c r="B135" s="7" t="s">
        <v>665</v>
      </c>
      <c r="C135" s="1" t="s">
        <v>0</v>
      </c>
      <c r="D135" s="2">
        <v>7100000</v>
      </c>
      <c r="E135" s="2">
        <v>18500000</v>
      </c>
      <c r="F135" s="2">
        <v>325</v>
      </c>
      <c r="G135" s="3">
        <v>124.72972972972974</v>
      </c>
    </row>
    <row r="136" spans="1:7" x14ac:dyDescent="0.2">
      <c r="A136" s="4" t="s">
        <v>48</v>
      </c>
      <c r="B136" s="11" t="s">
        <v>517</v>
      </c>
      <c r="C136" s="1" t="s">
        <v>0</v>
      </c>
      <c r="D136" s="2">
        <v>6500000</v>
      </c>
      <c r="E136" s="2">
        <v>8309859</v>
      </c>
      <c r="F136" s="2">
        <v>1275</v>
      </c>
      <c r="G136" s="3">
        <v>997.30934062780125</v>
      </c>
    </row>
    <row r="137" spans="1:7" x14ac:dyDescent="0.2">
      <c r="A137" s="4" t="s">
        <v>8</v>
      </c>
      <c r="B137" s="11" t="s">
        <v>518</v>
      </c>
      <c r="C137" s="1" t="s">
        <v>0</v>
      </c>
      <c r="D137" s="2">
        <v>6000000</v>
      </c>
      <c r="E137" s="2">
        <v>7800000</v>
      </c>
      <c r="F137" s="2">
        <v>515</v>
      </c>
      <c r="G137" s="3">
        <v>396.15384615384619</v>
      </c>
    </row>
    <row r="138" spans="1:7" ht="22.8" x14ac:dyDescent="0.2">
      <c r="A138" s="4" t="s">
        <v>46</v>
      </c>
      <c r="B138" s="7" t="s">
        <v>666</v>
      </c>
      <c r="C138" s="1" t="s">
        <v>0</v>
      </c>
      <c r="D138" s="2">
        <v>5900000</v>
      </c>
      <c r="E138" s="2">
        <v>5900000</v>
      </c>
      <c r="F138" s="2">
        <v>21</v>
      </c>
      <c r="G138" s="3">
        <v>21</v>
      </c>
    </row>
    <row r="139" spans="1:7" ht="22.8" x14ac:dyDescent="0.2">
      <c r="A139" s="4" t="s">
        <v>40</v>
      </c>
      <c r="B139" s="7" t="s">
        <v>667</v>
      </c>
      <c r="C139" s="1" t="s">
        <v>0</v>
      </c>
      <c r="D139" s="2">
        <v>4800000</v>
      </c>
      <c r="E139" s="2">
        <v>4800000</v>
      </c>
      <c r="F139" s="2">
        <v>88</v>
      </c>
      <c r="G139" s="3">
        <v>88</v>
      </c>
    </row>
    <row r="140" spans="1:7" ht="22.8" x14ac:dyDescent="0.2">
      <c r="A140" s="4" t="s">
        <v>39</v>
      </c>
      <c r="B140" s="7" t="s">
        <v>668</v>
      </c>
      <c r="C140" s="1" t="s">
        <v>0</v>
      </c>
      <c r="D140" s="2">
        <v>4700000</v>
      </c>
      <c r="E140" s="2">
        <v>4700000</v>
      </c>
      <c r="F140" s="2">
        <v>0</v>
      </c>
      <c r="G140" s="3">
        <v>0</v>
      </c>
    </row>
    <row r="141" spans="1:7" ht="34.200000000000003" x14ac:dyDescent="0.2">
      <c r="A141" s="4" t="s">
        <v>7</v>
      </c>
      <c r="B141" s="7" t="s">
        <v>669</v>
      </c>
      <c r="C141" s="1" t="s">
        <v>0</v>
      </c>
      <c r="D141" s="2">
        <v>3500000</v>
      </c>
      <c r="E141" s="2">
        <v>3500000</v>
      </c>
      <c r="F141" s="2">
        <v>0</v>
      </c>
      <c r="G141" s="3">
        <v>0</v>
      </c>
    </row>
    <row r="142" spans="1:7" ht="34.200000000000003" x14ac:dyDescent="0.2">
      <c r="A142" s="4" t="s">
        <v>27</v>
      </c>
      <c r="B142" s="7" t="s">
        <v>670</v>
      </c>
      <c r="C142" s="1" t="s">
        <v>0</v>
      </c>
      <c r="D142" s="2">
        <v>2980009</v>
      </c>
      <c r="E142" s="2">
        <v>3363162</v>
      </c>
      <c r="F142" s="2">
        <v>0</v>
      </c>
      <c r="G142" s="3">
        <v>0</v>
      </c>
    </row>
    <row r="143" spans="1:7" ht="22.8" x14ac:dyDescent="0.2">
      <c r="A143" s="4" t="s">
        <v>19</v>
      </c>
      <c r="B143" s="7" t="s">
        <v>671</v>
      </c>
      <c r="C143" s="1" t="s">
        <v>0</v>
      </c>
      <c r="D143" s="2">
        <v>2255000</v>
      </c>
      <c r="E143" s="2">
        <v>2255000</v>
      </c>
      <c r="F143" s="2">
        <v>71</v>
      </c>
      <c r="G143" s="3">
        <v>71</v>
      </c>
    </row>
    <row r="144" spans="1:7" ht="102.6" x14ac:dyDescent="0.2">
      <c r="A144" s="4" t="s">
        <v>17</v>
      </c>
      <c r="B144" s="7" t="s">
        <v>672</v>
      </c>
      <c r="C144" s="1" t="s">
        <v>0</v>
      </c>
      <c r="D144" s="2">
        <v>2100000</v>
      </c>
      <c r="E144" s="2">
        <v>2300000</v>
      </c>
      <c r="F144" s="2">
        <v>0</v>
      </c>
      <c r="G144" s="3">
        <v>0</v>
      </c>
    </row>
    <row r="145" spans="1:7" x14ac:dyDescent="0.2">
      <c r="A145" s="4" t="s">
        <v>13</v>
      </c>
      <c r="B145" s="7" t="s">
        <v>673</v>
      </c>
      <c r="C145" s="1" t="s">
        <v>0</v>
      </c>
      <c r="D145" s="2">
        <v>1750000</v>
      </c>
      <c r="E145" s="2">
        <v>2184512</v>
      </c>
      <c r="F145" s="2"/>
      <c r="G145" s="3">
        <v>0</v>
      </c>
    </row>
    <row r="146" spans="1:7" ht="22.8" x14ac:dyDescent="0.2">
      <c r="A146" s="4" t="s">
        <v>11</v>
      </c>
      <c r="B146" s="7" t="s">
        <v>674</v>
      </c>
      <c r="C146" s="1" t="s">
        <v>0</v>
      </c>
      <c r="D146" s="2">
        <v>1735000</v>
      </c>
      <c r="E146" s="2">
        <v>2314000</v>
      </c>
      <c r="F146" s="2"/>
      <c r="G146" s="3">
        <v>0</v>
      </c>
    </row>
    <row r="147" spans="1:7" x14ac:dyDescent="0.2">
      <c r="A147" s="4" t="s">
        <v>9</v>
      </c>
      <c r="B147" s="7" t="s">
        <v>675</v>
      </c>
      <c r="C147" s="1" t="s">
        <v>0</v>
      </c>
      <c r="D147" s="2">
        <v>1350000</v>
      </c>
      <c r="E147" s="2">
        <v>1350000</v>
      </c>
      <c r="F147" s="2"/>
      <c r="G147" s="3">
        <v>0</v>
      </c>
    </row>
    <row r="148" spans="1:7" ht="22.8" x14ac:dyDescent="0.2">
      <c r="A148" s="4" t="s">
        <v>8</v>
      </c>
      <c r="B148" s="11" t="s">
        <v>519</v>
      </c>
      <c r="C148" s="1" t="s">
        <v>0</v>
      </c>
      <c r="D148" s="2">
        <v>1000000</v>
      </c>
      <c r="E148" s="2">
        <v>7800000</v>
      </c>
      <c r="F148" s="2">
        <v>515</v>
      </c>
      <c r="G148" s="3">
        <v>66.025641025641022</v>
      </c>
    </row>
    <row r="149" spans="1:7" ht="68.400000000000006" x14ac:dyDescent="0.2">
      <c r="A149" s="4" t="s">
        <v>7</v>
      </c>
      <c r="B149" s="8" t="s">
        <v>520</v>
      </c>
      <c r="C149" s="1" t="s">
        <v>0</v>
      </c>
      <c r="D149" s="2">
        <v>1000000</v>
      </c>
      <c r="E149" s="2">
        <v>2144000</v>
      </c>
      <c r="F149" s="2">
        <v>58.3</v>
      </c>
      <c r="G149" s="3">
        <v>27.192164179104477</v>
      </c>
    </row>
    <row r="150" spans="1:7" ht="34.200000000000003" x14ac:dyDescent="0.2">
      <c r="A150" s="4" t="s">
        <v>6</v>
      </c>
      <c r="B150" s="8" t="s">
        <v>521</v>
      </c>
      <c r="C150" s="1" t="s">
        <v>0</v>
      </c>
      <c r="D150" s="2">
        <v>1000000</v>
      </c>
      <c r="E150" s="2">
        <v>1000000</v>
      </c>
      <c r="F150" s="2"/>
      <c r="G150" s="3">
        <v>0</v>
      </c>
    </row>
    <row r="151" spans="1:7" x14ac:dyDescent="0.2">
      <c r="A151" s="4" t="s">
        <v>3</v>
      </c>
      <c r="B151" s="7" t="s">
        <v>676</v>
      </c>
      <c r="C151" s="1" t="s">
        <v>0</v>
      </c>
      <c r="D151" s="2">
        <v>590000</v>
      </c>
      <c r="E151" s="2">
        <v>591220</v>
      </c>
      <c r="F151" s="2">
        <v>0</v>
      </c>
      <c r="G151" s="3">
        <v>0</v>
      </c>
    </row>
    <row r="152" spans="1:7" ht="22.8" x14ac:dyDescent="0.2">
      <c r="A152" s="4">
        <v>43832</v>
      </c>
      <c r="B152" s="7" t="s">
        <v>677</v>
      </c>
      <c r="C152" s="1" t="s">
        <v>0</v>
      </c>
      <c r="D152" s="2">
        <v>2756880000</v>
      </c>
      <c r="E152" s="2">
        <v>5600000000</v>
      </c>
      <c r="F152" s="2">
        <v>1100000</v>
      </c>
      <c r="G152" s="2">
        <v>541530</v>
      </c>
    </row>
    <row r="153" spans="1:7" ht="22.8" x14ac:dyDescent="0.2">
      <c r="A153" s="4">
        <v>43831</v>
      </c>
      <c r="B153" s="7" t="s">
        <v>677</v>
      </c>
      <c r="C153" s="1" t="s">
        <v>0</v>
      </c>
      <c r="D153" s="2">
        <v>800000000</v>
      </c>
      <c r="E153" s="2">
        <v>5600000000</v>
      </c>
      <c r="F153" s="2">
        <v>1100000</v>
      </c>
      <c r="G153" s="2">
        <v>157142.85714285713</v>
      </c>
    </row>
    <row r="154" spans="1:7" ht="22.8" x14ac:dyDescent="0.2">
      <c r="A154" s="4" t="s">
        <v>34</v>
      </c>
      <c r="B154" s="11" t="s">
        <v>500</v>
      </c>
      <c r="C154" s="1" t="s">
        <v>0</v>
      </c>
      <c r="D154" s="2">
        <v>144000000</v>
      </c>
      <c r="E154" s="2">
        <v>933000000</v>
      </c>
      <c r="F154" s="2">
        <v>43287</v>
      </c>
      <c r="G154" s="2">
        <v>6680.9517684887469</v>
      </c>
    </row>
    <row r="155" spans="1:7" ht="34.200000000000003" x14ac:dyDescent="0.2">
      <c r="A155" s="4">
        <v>44063</v>
      </c>
      <c r="B155" s="7" t="s">
        <v>477</v>
      </c>
      <c r="C155" s="1" t="s">
        <v>0</v>
      </c>
      <c r="D155" s="2">
        <v>120000000</v>
      </c>
      <c r="E155" s="2">
        <v>933000000</v>
      </c>
      <c r="F155" s="2">
        <v>43287</v>
      </c>
      <c r="G155" s="2">
        <v>5567.4598070739548</v>
      </c>
    </row>
    <row r="156" spans="1:7" ht="57" x14ac:dyDescent="0.2">
      <c r="A156" s="4" t="s">
        <v>37</v>
      </c>
      <c r="B156" s="20" t="s">
        <v>534</v>
      </c>
      <c r="C156" s="1" t="s">
        <v>0</v>
      </c>
      <c r="D156" s="2">
        <v>100000000</v>
      </c>
      <c r="E156" s="2">
        <v>100000000</v>
      </c>
      <c r="F156" s="2">
        <v>55.14</v>
      </c>
      <c r="G156" s="2">
        <v>55.14</v>
      </c>
    </row>
    <row r="157" spans="1:7" ht="136.80000000000001" x14ac:dyDescent="0.2">
      <c r="A157" s="4" t="s">
        <v>89</v>
      </c>
      <c r="B157" s="11" t="s">
        <v>522</v>
      </c>
      <c r="C157" s="1" t="s">
        <v>0</v>
      </c>
      <c r="D157" s="2">
        <v>95000000</v>
      </c>
      <c r="E157" s="2">
        <v>260000000</v>
      </c>
      <c r="F157" s="2">
        <v>142000</v>
      </c>
      <c r="G157" s="2">
        <v>51884.615384615383</v>
      </c>
    </row>
    <row r="158" spans="1:7" ht="22.8" x14ac:dyDescent="0.2">
      <c r="A158" s="4" t="s">
        <v>72</v>
      </c>
      <c r="B158" s="7" t="s">
        <v>678</v>
      </c>
      <c r="C158" s="1" t="s">
        <v>0</v>
      </c>
      <c r="D158" s="2">
        <v>62000000</v>
      </c>
      <c r="E158" s="2">
        <v>96498261</v>
      </c>
      <c r="F158" s="2">
        <v>1800</v>
      </c>
      <c r="G158" s="2">
        <v>1156.497524862132</v>
      </c>
    </row>
    <row r="159" spans="1:7" ht="34.200000000000003" x14ac:dyDescent="0.2">
      <c r="A159" s="4" t="s">
        <v>81</v>
      </c>
      <c r="B159" s="7" t="s">
        <v>535</v>
      </c>
      <c r="C159" s="1" t="s">
        <v>0</v>
      </c>
      <c r="D159" s="2">
        <v>50000000</v>
      </c>
      <c r="E159" s="2">
        <v>69825000</v>
      </c>
      <c r="F159" s="2">
        <v>4800</v>
      </c>
      <c r="G159" s="2">
        <v>3437.1643394199787</v>
      </c>
    </row>
    <row r="160" spans="1:7" x14ac:dyDescent="0.2">
      <c r="A160" s="4">
        <v>44116</v>
      </c>
      <c r="B160" s="7" t="s">
        <v>531</v>
      </c>
      <c r="C160" s="1" t="s">
        <v>0</v>
      </c>
      <c r="D160" s="2">
        <v>45000000</v>
      </c>
      <c r="E160" s="2">
        <v>45000000</v>
      </c>
      <c r="F160" s="2">
        <v>6743</v>
      </c>
      <c r="G160" s="2">
        <v>6743</v>
      </c>
    </row>
    <row r="161" spans="1:7" ht="45.6" x14ac:dyDescent="0.2">
      <c r="A161" s="4" t="s">
        <v>78</v>
      </c>
      <c r="B161" s="11" t="s">
        <v>523</v>
      </c>
      <c r="C161" s="1" t="s">
        <v>0</v>
      </c>
      <c r="D161" s="2">
        <v>42000000</v>
      </c>
      <c r="E161" s="2">
        <v>50200000</v>
      </c>
      <c r="F161" s="2">
        <v>17000</v>
      </c>
      <c r="G161" s="3">
        <v>14223.107569721116</v>
      </c>
    </row>
    <row r="162" spans="1:7" ht="45.6" x14ac:dyDescent="0.2">
      <c r="A162" s="4" t="s">
        <v>110</v>
      </c>
      <c r="B162" s="7" t="s">
        <v>536</v>
      </c>
      <c r="C162" s="1" t="s">
        <v>0</v>
      </c>
      <c r="D162" s="2">
        <v>35700000</v>
      </c>
      <c r="E162" s="2">
        <v>35739000</v>
      </c>
      <c r="F162" s="2"/>
      <c r="G162" s="2">
        <v>0</v>
      </c>
    </row>
    <row r="163" spans="1:7" ht="34.200000000000003" x14ac:dyDescent="0.2">
      <c r="A163" s="4" t="s">
        <v>70</v>
      </c>
      <c r="B163" s="20" t="s">
        <v>538</v>
      </c>
      <c r="C163" s="1" t="s">
        <v>0</v>
      </c>
      <c r="D163" s="2">
        <v>35000000</v>
      </c>
      <c r="E163" s="2">
        <v>35000000</v>
      </c>
      <c r="F163" s="2">
        <v>2973</v>
      </c>
      <c r="G163" s="2">
        <v>2973</v>
      </c>
    </row>
    <row r="164" spans="1:7" ht="22.8" x14ac:dyDescent="0.2">
      <c r="A164" s="4" t="s">
        <v>103</v>
      </c>
      <c r="B164" s="7" t="s">
        <v>679</v>
      </c>
      <c r="C164" s="1" t="s">
        <v>0</v>
      </c>
      <c r="D164" s="2">
        <v>30028000</v>
      </c>
      <c r="E164" s="2">
        <v>30200000</v>
      </c>
      <c r="F164" s="2">
        <v>2030</v>
      </c>
      <c r="G164" s="3">
        <v>2018.4384105960266</v>
      </c>
    </row>
    <row r="165" spans="1:7" ht="34.200000000000003" x14ac:dyDescent="0.2">
      <c r="A165" s="4">
        <v>44186</v>
      </c>
      <c r="B165" s="7" t="s">
        <v>537</v>
      </c>
      <c r="C165" s="1" t="s">
        <v>0</v>
      </c>
      <c r="D165" s="2">
        <v>25500000</v>
      </c>
      <c r="E165" s="2">
        <v>25500000</v>
      </c>
      <c r="F165" s="2">
        <v>3463</v>
      </c>
      <c r="G165" s="2">
        <v>3463</v>
      </c>
    </row>
    <row r="166" spans="1:7" ht="45.6" x14ac:dyDescent="0.2">
      <c r="A166" s="4" t="s">
        <v>101</v>
      </c>
      <c r="B166" s="7" t="s">
        <v>680</v>
      </c>
      <c r="C166" s="1" t="s">
        <v>0</v>
      </c>
      <c r="D166" s="2">
        <v>25040000</v>
      </c>
      <c r="E166" s="2">
        <v>30200000</v>
      </c>
      <c r="F166" s="2">
        <v>273</v>
      </c>
      <c r="G166" s="3">
        <v>226.35496688741719</v>
      </c>
    </row>
    <row r="167" spans="1:7" ht="22.8" x14ac:dyDescent="0.2">
      <c r="A167" s="4" t="s">
        <v>100</v>
      </c>
      <c r="B167" s="7" t="s">
        <v>539</v>
      </c>
      <c r="C167" s="1" t="s">
        <v>0</v>
      </c>
      <c r="D167" s="2">
        <v>25000000</v>
      </c>
      <c r="E167" s="2">
        <v>25000000</v>
      </c>
      <c r="F167" s="2">
        <v>5986</v>
      </c>
      <c r="G167" s="2">
        <v>5986</v>
      </c>
    </row>
    <row r="168" spans="1:7" ht="45.6" x14ac:dyDescent="0.2">
      <c r="A168" s="4" t="s">
        <v>15</v>
      </c>
      <c r="B168" s="11" t="s">
        <v>524</v>
      </c>
      <c r="C168" s="1" t="s">
        <v>0</v>
      </c>
      <c r="D168" s="2">
        <v>24000000</v>
      </c>
      <c r="E168" s="2">
        <v>26000000</v>
      </c>
      <c r="F168" s="2">
        <v>562</v>
      </c>
      <c r="G168" s="3">
        <v>518.76923076923083</v>
      </c>
    </row>
    <row r="169" spans="1:7" ht="34.200000000000003" x14ac:dyDescent="0.2">
      <c r="A169" s="4" t="s">
        <v>41</v>
      </c>
      <c r="B169" s="7" t="s">
        <v>540</v>
      </c>
      <c r="C169" s="1" t="s">
        <v>0</v>
      </c>
      <c r="D169" s="2">
        <v>24000000</v>
      </c>
      <c r="E169" s="2">
        <v>24000000</v>
      </c>
      <c r="F169" s="2">
        <v>4824</v>
      </c>
      <c r="G169" s="2">
        <v>4824</v>
      </c>
    </row>
    <row r="170" spans="1:7" x14ac:dyDescent="0.2">
      <c r="A170" s="4" t="s">
        <v>98</v>
      </c>
      <c r="B170" s="7" t="s">
        <v>541</v>
      </c>
      <c r="C170" s="1" t="s">
        <v>0</v>
      </c>
      <c r="D170" s="2">
        <v>23242000</v>
      </c>
      <c r="E170" s="2">
        <v>23242000</v>
      </c>
      <c r="F170" s="2">
        <v>0</v>
      </c>
      <c r="G170" s="2">
        <v>0</v>
      </c>
    </row>
    <row r="171" spans="1:7" ht="57" x14ac:dyDescent="0.2">
      <c r="A171" s="4" t="s">
        <v>96</v>
      </c>
      <c r="B171" s="7" t="s">
        <v>542</v>
      </c>
      <c r="C171" s="1" t="s">
        <v>0</v>
      </c>
      <c r="D171" s="2">
        <v>21000000</v>
      </c>
      <c r="E171" s="2">
        <v>21000000</v>
      </c>
      <c r="F171" s="2">
        <v>1434</v>
      </c>
      <c r="G171" s="2">
        <v>1434</v>
      </c>
    </row>
    <row r="172" spans="1:7" ht="34.200000000000003" x14ac:dyDescent="0.2">
      <c r="A172" s="4" t="s">
        <v>41</v>
      </c>
      <c r="B172" s="11" t="s">
        <v>515</v>
      </c>
      <c r="C172" s="1" t="s">
        <v>0</v>
      </c>
      <c r="D172" s="2">
        <v>20000000</v>
      </c>
      <c r="E172" s="2">
        <v>37700000</v>
      </c>
      <c r="F172" s="2">
        <v>4900</v>
      </c>
      <c r="G172" s="2">
        <v>2599.4694960212205</v>
      </c>
    </row>
    <row r="173" spans="1:7" ht="22.8" x14ac:dyDescent="0.2">
      <c r="A173" s="4" t="s">
        <v>29</v>
      </c>
      <c r="B173" s="7" t="s">
        <v>543</v>
      </c>
      <c r="C173" s="1" t="s">
        <v>0</v>
      </c>
      <c r="D173" s="2">
        <v>19245000</v>
      </c>
      <c r="E173" s="2">
        <v>19245000</v>
      </c>
      <c r="F173" s="2">
        <v>82.8</v>
      </c>
      <c r="G173" s="2">
        <v>82.8</v>
      </c>
    </row>
    <row r="174" spans="1:7" ht="22.8" x14ac:dyDescent="0.2">
      <c r="A174" s="4">
        <v>44193</v>
      </c>
      <c r="B174" s="7" t="s">
        <v>544</v>
      </c>
      <c r="C174" s="1" t="s">
        <v>0</v>
      </c>
      <c r="D174" s="2">
        <v>16000000</v>
      </c>
      <c r="E174" s="2">
        <v>16500000</v>
      </c>
      <c r="F174" s="2">
        <v>1300</v>
      </c>
      <c r="G174" s="2">
        <v>1260.6060606060607</v>
      </c>
    </row>
    <row r="175" spans="1:7" ht="22.8" x14ac:dyDescent="0.2">
      <c r="A175" s="4" t="s">
        <v>89</v>
      </c>
      <c r="B175" s="7" t="s">
        <v>681</v>
      </c>
      <c r="C175" s="1" t="s">
        <v>0</v>
      </c>
      <c r="D175" s="2">
        <v>15980000</v>
      </c>
      <c r="E175" s="2">
        <v>15980000</v>
      </c>
      <c r="F175" s="2">
        <v>0</v>
      </c>
      <c r="G175" s="2">
        <v>0</v>
      </c>
    </row>
    <row r="176" spans="1:7" ht="57" x14ac:dyDescent="0.2">
      <c r="A176" s="4" t="s">
        <v>85</v>
      </c>
      <c r="B176" s="7" t="s">
        <v>545</v>
      </c>
      <c r="C176" s="1" t="s">
        <v>0</v>
      </c>
      <c r="D176" s="2">
        <v>15000000</v>
      </c>
      <c r="E176" s="2">
        <v>15000000</v>
      </c>
      <c r="F176" s="2">
        <v>0</v>
      </c>
      <c r="G176" s="2">
        <v>0</v>
      </c>
    </row>
    <row r="177" spans="1:7" x14ac:dyDescent="0.2">
      <c r="A177" s="4" t="s">
        <v>87</v>
      </c>
      <c r="B177" s="7" t="s">
        <v>546</v>
      </c>
      <c r="C177" s="1" t="s">
        <v>0</v>
      </c>
      <c r="D177" s="2">
        <v>15000000</v>
      </c>
      <c r="E177" s="2">
        <v>15623000</v>
      </c>
      <c r="F177" s="2">
        <v>927</v>
      </c>
      <c r="G177" s="2">
        <v>890.03392434231591</v>
      </c>
    </row>
    <row r="178" spans="1:7" ht="22.8" x14ac:dyDescent="0.2">
      <c r="A178" s="4" t="s">
        <v>81</v>
      </c>
      <c r="B178" s="7" t="s">
        <v>547</v>
      </c>
      <c r="C178" s="1" t="s">
        <v>0</v>
      </c>
      <c r="D178" s="2">
        <v>14500000</v>
      </c>
      <c r="E178" s="2">
        <v>69825000</v>
      </c>
      <c r="F178" s="2">
        <v>4800</v>
      </c>
      <c r="G178" s="2">
        <v>996.77765843179372</v>
      </c>
    </row>
    <row r="179" spans="1:7" ht="45.6" x14ac:dyDescent="0.2">
      <c r="A179" s="4">
        <v>44134</v>
      </c>
      <c r="B179" s="7" t="s">
        <v>548</v>
      </c>
      <c r="C179" s="1" t="s">
        <v>0</v>
      </c>
      <c r="D179" s="2">
        <v>14440525</v>
      </c>
      <c r="E179" s="2">
        <v>14440525</v>
      </c>
      <c r="F179" s="2">
        <v>1540</v>
      </c>
      <c r="G179" s="2">
        <v>1540</v>
      </c>
    </row>
    <row r="180" spans="1:7" x14ac:dyDescent="0.2">
      <c r="A180" s="4" t="s">
        <v>78</v>
      </c>
      <c r="B180" s="7" t="s">
        <v>682</v>
      </c>
      <c r="C180" s="1" t="s">
        <v>0</v>
      </c>
      <c r="D180" s="2">
        <v>13300000</v>
      </c>
      <c r="E180" s="2">
        <v>17900000</v>
      </c>
      <c r="F180" s="2">
        <v>2500</v>
      </c>
      <c r="G180" s="2">
        <v>1857.541899441341</v>
      </c>
    </row>
    <row r="181" spans="1:7" ht="34.200000000000003" x14ac:dyDescent="0.2">
      <c r="A181" s="4" t="s">
        <v>36</v>
      </c>
      <c r="B181" s="20" t="s">
        <v>550</v>
      </c>
      <c r="C181" s="1" t="s">
        <v>0</v>
      </c>
      <c r="D181" s="2">
        <v>12000000</v>
      </c>
      <c r="E181" s="2">
        <v>17000000</v>
      </c>
      <c r="F181" s="2">
        <v>490</v>
      </c>
      <c r="G181" s="2">
        <v>345.88235294117652</v>
      </c>
    </row>
    <row r="182" spans="1:7" ht="22.8" x14ac:dyDescent="0.2">
      <c r="A182" s="4" t="s">
        <v>72</v>
      </c>
      <c r="B182" s="11" t="s">
        <v>525</v>
      </c>
      <c r="C182" s="1" t="s">
        <v>0</v>
      </c>
      <c r="D182" s="2">
        <v>11800000</v>
      </c>
      <c r="E182" s="2">
        <v>11800000</v>
      </c>
      <c r="F182" s="2">
        <v>315</v>
      </c>
      <c r="G182" s="3">
        <v>315</v>
      </c>
    </row>
    <row r="183" spans="1:7" ht="22.8" x14ac:dyDescent="0.2">
      <c r="A183" s="4" t="s">
        <v>35</v>
      </c>
      <c r="B183" s="7" t="s">
        <v>683</v>
      </c>
      <c r="C183" s="1" t="s">
        <v>0</v>
      </c>
      <c r="D183" s="2">
        <v>10973000</v>
      </c>
      <c r="E183" s="2">
        <v>15032083</v>
      </c>
      <c r="F183" s="2">
        <v>219</v>
      </c>
      <c r="G183" s="3">
        <v>159.86387249192279</v>
      </c>
    </row>
    <row r="184" spans="1:7" ht="22.8" x14ac:dyDescent="0.2">
      <c r="A184" s="4" t="s">
        <v>70</v>
      </c>
      <c r="B184" s="20" t="s">
        <v>549</v>
      </c>
      <c r="C184" s="1" t="s">
        <v>0</v>
      </c>
      <c r="D184" s="2">
        <v>10100000</v>
      </c>
      <c r="E184" s="2">
        <v>13000000</v>
      </c>
      <c r="F184" s="2">
        <v>1353</v>
      </c>
      <c r="G184" s="2">
        <v>1051.176923076923</v>
      </c>
    </row>
    <row r="185" spans="1:7" ht="22.8" x14ac:dyDescent="0.2">
      <c r="A185" s="4" t="s">
        <v>37</v>
      </c>
      <c r="B185" s="20" t="s">
        <v>551</v>
      </c>
      <c r="C185" s="1" t="s">
        <v>0</v>
      </c>
      <c r="D185" s="2">
        <v>10000000</v>
      </c>
      <c r="E185" s="2">
        <v>12000000</v>
      </c>
      <c r="F185" s="2">
        <v>1436</v>
      </c>
      <c r="G185" s="2">
        <v>1196.6666666666667</v>
      </c>
    </row>
    <row r="186" spans="1:7" ht="45.6" x14ac:dyDescent="0.2">
      <c r="A186" s="4" t="s">
        <v>65</v>
      </c>
      <c r="B186" s="7" t="s">
        <v>552</v>
      </c>
      <c r="C186" s="1" t="s">
        <v>0</v>
      </c>
      <c r="D186" s="2">
        <v>8840000</v>
      </c>
      <c r="E186" s="2">
        <v>8929000</v>
      </c>
      <c r="F186" s="2">
        <v>8132</v>
      </c>
      <c r="G186" s="2">
        <v>8050.9441146824947</v>
      </c>
    </row>
    <row r="187" spans="1:7" ht="34.200000000000003" x14ac:dyDescent="0.2">
      <c r="A187" s="4" t="s">
        <v>64</v>
      </c>
      <c r="B187" s="7" t="s">
        <v>553</v>
      </c>
      <c r="C187" s="1" t="s">
        <v>0</v>
      </c>
      <c r="D187" s="2">
        <v>8400000</v>
      </c>
      <c r="E187" s="2">
        <v>9000000</v>
      </c>
      <c r="F187" s="2">
        <v>910.5</v>
      </c>
      <c r="G187" s="2">
        <v>849.80000000000007</v>
      </c>
    </row>
    <row r="188" spans="1:7" ht="45.6" x14ac:dyDescent="0.2">
      <c r="A188" s="4" t="s">
        <v>52</v>
      </c>
      <c r="B188" s="7" t="s">
        <v>684</v>
      </c>
      <c r="C188" s="1" t="s">
        <v>0</v>
      </c>
      <c r="D188" s="2">
        <v>7216000</v>
      </c>
      <c r="E188" s="2">
        <v>9078387</v>
      </c>
      <c r="F188" s="2">
        <v>154</v>
      </c>
      <c r="G188" s="3">
        <v>122.40764796653855</v>
      </c>
    </row>
    <row r="189" spans="1:7" x14ac:dyDescent="0.2">
      <c r="A189" s="4" t="s">
        <v>45</v>
      </c>
      <c r="B189" s="7" t="s">
        <v>554</v>
      </c>
      <c r="C189" s="1" t="s">
        <v>0</v>
      </c>
      <c r="D189" s="2">
        <v>5819917</v>
      </c>
      <c r="E189" s="2">
        <v>110000000</v>
      </c>
      <c r="F189" s="2">
        <v>25000</v>
      </c>
      <c r="G189" s="2">
        <v>1322.7084090909091</v>
      </c>
    </row>
    <row r="190" spans="1:7" ht="22.8" x14ac:dyDescent="0.2">
      <c r="A190" s="4" t="s">
        <v>41</v>
      </c>
      <c r="B190" s="7" t="s">
        <v>555</v>
      </c>
      <c r="C190" s="1" t="s">
        <v>0</v>
      </c>
      <c r="D190" s="2">
        <v>5200000</v>
      </c>
      <c r="E190" s="2">
        <v>16486000</v>
      </c>
      <c r="F190" s="2">
        <v>67</v>
      </c>
      <c r="G190" s="2">
        <v>21.133082615552592</v>
      </c>
    </row>
    <row r="191" spans="1:7" ht="57" x14ac:dyDescent="0.2">
      <c r="A191" s="4" t="s">
        <v>37</v>
      </c>
      <c r="B191" s="21" t="s">
        <v>556</v>
      </c>
      <c r="C191" s="1" t="s">
        <v>0</v>
      </c>
      <c r="D191" s="2">
        <v>4300000</v>
      </c>
      <c r="E191" s="2">
        <v>4300000</v>
      </c>
      <c r="F191" s="2">
        <v>0</v>
      </c>
      <c r="G191" s="2">
        <v>0</v>
      </c>
    </row>
    <row r="192" spans="1:7" x14ac:dyDescent="0.2">
      <c r="A192" s="4" t="s">
        <v>34</v>
      </c>
      <c r="B192" s="7" t="s">
        <v>685</v>
      </c>
      <c r="C192" s="1" t="s">
        <v>0</v>
      </c>
      <c r="D192" s="2">
        <v>4200000</v>
      </c>
      <c r="E192" s="2">
        <v>7083255</v>
      </c>
      <c r="F192" s="2">
        <v>852</v>
      </c>
      <c r="G192" s="3">
        <v>505.19146917624738</v>
      </c>
    </row>
    <row r="193" spans="1:7" ht="34.200000000000003" x14ac:dyDescent="0.2">
      <c r="A193" s="4" t="s">
        <v>35</v>
      </c>
      <c r="B193" s="11" t="s">
        <v>515</v>
      </c>
      <c r="C193" s="1" t="s">
        <v>0</v>
      </c>
      <c r="D193" s="2">
        <v>4000000</v>
      </c>
      <c r="E193" s="2">
        <v>37700000</v>
      </c>
      <c r="F193" s="2">
        <v>4900</v>
      </c>
      <c r="G193" s="3">
        <v>519.89389920424401</v>
      </c>
    </row>
    <row r="194" spans="1:7" ht="22.8" x14ac:dyDescent="0.2">
      <c r="A194" s="4">
        <v>44151</v>
      </c>
      <c r="B194" s="7" t="s">
        <v>557</v>
      </c>
      <c r="C194" s="1" t="s">
        <v>0</v>
      </c>
      <c r="D194" s="2">
        <v>4000000</v>
      </c>
      <c r="E194" s="2">
        <v>11332000</v>
      </c>
      <c r="F194" s="2">
        <v>3783.8</v>
      </c>
      <c r="G194" s="2">
        <v>1335.6159548182138</v>
      </c>
    </row>
    <row r="195" spans="1:7" ht="34.200000000000003" x14ac:dyDescent="0.2">
      <c r="A195" s="4" t="s">
        <v>34</v>
      </c>
      <c r="B195" s="11" t="s">
        <v>526</v>
      </c>
      <c r="C195" s="1" t="s">
        <v>0</v>
      </c>
      <c r="D195" s="2">
        <v>3800000</v>
      </c>
      <c r="E195" s="2">
        <v>3800000</v>
      </c>
      <c r="F195" s="2">
        <v>0</v>
      </c>
      <c r="G195" s="3">
        <v>0</v>
      </c>
    </row>
    <row r="196" spans="1:7" x14ac:dyDescent="0.2">
      <c r="A196" s="4" t="s">
        <v>14</v>
      </c>
      <c r="B196" s="7" t="s">
        <v>686</v>
      </c>
      <c r="C196" s="1" t="s">
        <v>0</v>
      </c>
      <c r="D196" s="2">
        <v>3350000</v>
      </c>
      <c r="E196" s="2">
        <v>3350000</v>
      </c>
      <c r="F196" s="2">
        <v>20</v>
      </c>
      <c r="G196" s="3">
        <v>20</v>
      </c>
    </row>
    <row r="197" spans="1:7" ht="57" x14ac:dyDescent="0.2">
      <c r="A197" s="4" t="s">
        <v>28</v>
      </c>
      <c r="B197" s="11" t="s">
        <v>527</v>
      </c>
      <c r="C197" s="1" t="s">
        <v>0</v>
      </c>
      <c r="D197" s="2">
        <v>3000000</v>
      </c>
      <c r="E197" s="2">
        <v>3000000</v>
      </c>
      <c r="F197" s="2">
        <v>5</v>
      </c>
      <c r="G197" s="3">
        <v>5</v>
      </c>
    </row>
    <row r="198" spans="1:7" ht="22.8" x14ac:dyDescent="0.2">
      <c r="A198" s="4" t="s">
        <v>29</v>
      </c>
      <c r="B198" s="7" t="s">
        <v>558</v>
      </c>
      <c r="C198" s="1" t="s">
        <v>0</v>
      </c>
      <c r="D198" s="2">
        <v>3000000</v>
      </c>
      <c r="E198" s="2">
        <v>3000000</v>
      </c>
      <c r="F198" s="2"/>
      <c r="G198" s="2">
        <v>0</v>
      </c>
    </row>
    <row r="199" spans="1:7" ht="34.200000000000003" x14ac:dyDescent="0.2">
      <c r="A199" s="4" t="s">
        <v>14</v>
      </c>
      <c r="B199" s="11" t="s">
        <v>528</v>
      </c>
      <c r="C199" s="1" t="s">
        <v>0</v>
      </c>
      <c r="D199" s="2">
        <v>2500000</v>
      </c>
      <c r="E199" s="2">
        <v>2500000</v>
      </c>
      <c r="F199" s="2">
        <v>0</v>
      </c>
      <c r="G199" s="3">
        <v>0</v>
      </c>
    </row>
    <row r="200" spans="1:7" x14ac:dyDescent="0.2">
      <c r="A200" s="4" t="s">
        <v>18</v>
      </c>
      <c r="B200" s="7" t="s">
        <v>559</v>
      </c>
      <c r="C200" s="1" t="s">
        <v>0</v>
      </c>
      <c r="D200" s="2">
        <v>2205000</v>
      </c>
      <c r="E200" s="2">
        <v>800000000</v>
      </c>
      <c r="F200" s="2">
        <v>2719</v>
      </c>
      <c r="G200" s="2">
        <v>7.4942437499999999</v>
      </c>
    </row>
    <row r="201" spans="1:7" ht="45.6" x14ac:dyDescent="0.2">
      <c r="A201" s="4" t="s">
        <v>15</v>
      </c>
      <c r="B201" s="7" t="s">
        <v>524</v>
      </c>
      <c r="C201" s="1" t="s">
        <v>0</v>
      </c>
      <c r="D201" s="2">
        <v>2000000</v>
      </c>
      <c r="E201" s="2">
        <v>26000000</v>
      </c>
      <c r="F201" s="2">
        <v>562</v>
      </c>
      <c r="G201" s="3">
        <v>43.230769230769234</v>
      </c>
    </row>
    <row r="202" spans="1:7" ht="22.8" x14ac:dyDescent="0.2">
      <c r="A202" s="4" t="s">
        <v>15</v>
      </c>
      <c r="B202" s="7" t="s">
        <v>687</v>
      </c>
      <c r="C202" s="1" t="s">
        <v>0</v>
      </c>
      <c r="D202" s="2">
        <v>1900000</v>
      </c>
      <c r="E202" s="2">
        <v>1900000</v>
      </c>
      <c r="F202" s="2" t="s">
        <v>16</v>
      </c>
      <c r="G202" s="3"/>
    </row>
    <row r="203" spans="1:7" ht="22.8" x14ac:dyDescent="0.2">
      <c r="A203" s="4">
        <v>44151</v>
      </c>
      <c r="B203" s="7" t="s">
        <v>557</v>
      </c>
      <c r="C203" s="1" t="s">
        <v>0</v>
      </c>
      <c r="D203" s="2">
        <v>1700000</v>
      </c>
      <c r="E203" s="2">
        <v>11332000</v>
      </c>
      <c r="F203" s="2">
        <v>3784</v>
      </c>
      <c r="G203" s="2">
        <v>567.66678432756805</v>
      </c>
    </row>
    <row r="204" spans="1:7" ht="34.200000000000003" x14ac:dyDescent="0.2">
      <c r="A204" s="4" t="s">
        <v>5</v>
      </c>
      <c r="B204" s="7" t="s">
        <v>688</v>
      </c>
      <c r="C204" s="1" t="s">
        <v>0</v>
      </c>
      <c r="D204" s="2">
        <v>950000</v>
      </c>
      <c r="E204" s="2">
        <v>11500000</v>
      </c>
      <c r="F204" s="2">
        <v>6386</v>
      </c>
      <c r="G204" s="3">
        <v>527.53913043478258</v>
      </c>
    </row>
    <row r="205" spans="1:7" ht="57" x14ac:dyDescent="0.2">
      <c r="A205" s="4" t="s">
        <v>124</v>
      </c>
      <c r="B205" s="7" t="s">
        <v>560</v>
      </c>
      <c r="C205" s="1" t="s">
        <v>0</v>
      </c>
      <c r="D205" s="2">
        <v>400000000</v>
      </c>
      <c r="E205" s="2">
        <v>1350000000</v>
      </c>
      <c r="F205" s="2">
        <v>202380</v>
      </c>
      <c r="G205" s="2">
        <v>59964.444444444438</v>
      </c>
    </row>
    <row r="206" spans="1:7" ht="34.200000000000003" x14ac:dyDescent="0.2">
      <c r="A206" s="4" t="s">
        <v>122</v>
      </c>
      <c r="B206" s="7" t="s">
        <v>561</v>
      </c>
      <c r="C206" s="1" t="s">
        <v>0</v>
      </c>
      <c r="D206" s="2">
        <v>110000000</v>
      </c>
      <c r="E206" s="2">
        <v>120500000</v>
      </c>
      <c r="F206" s="2">
        <v>19500</v>
      </c>
      <c r="G206" s="2">
        <v>17800.829875518673</v>
      </c>
    </row>
    <row r="207" spans="1:7" ht="45.6" x14ac:dyDescent="0.2">
      <c r="A207" s="4" t="s">
        <v>112</v>
      </c>
      <c r="B207" s="7" t="s">
        <v>562</v>
      </c>
      <c r="C207" s="1" t="s">
        <v>0</v>
      </c>
      <c r="D207" s="2">
        <v>40000000</v>
      </c>
      <c r="E207" s="2">
        <v>62000000</v>
      </c>
      <c r="F207" s="2">
        <v>293</v>
      </c>
      <c r="G207" s="2">
        <v>189.03225806451613</v>
      </c>
    </row>
    <row r="208" spans="1:7" ht="68.400000000000006" x14ac:dyDescent="0.2">
      <c r="A208" s="4" t="s">
        <v>107</v>
      </c>
      <c r="B208" s="7" t="s">
        <v>563</v>
      </c>
      <c r="C208" s="1" t="s">
        <v>0</v>
      </c>
      <c r="D208" s="2">
        <v>33700000</v>
      </c>
      <c r="E208" s="2">
        <v>38176000</v>
      </c>
      <c r="F208" s="2">
        <v>2900</v>
      </c>
      <c r="G208" s="2">
        <v>2559.985331098072</v>
      </c>
    </row>
    <row r="209" spans="1:7" ht="57" x14ac:dyDescent="0.2">
      <c r="A209" s="4" t="s">
        <v>22</v>
      </c>
      <c r="B209" s="7" t="s">
        <v>564</v>
      </c>
      <c r="C209" s="1" t="s">
        <v>0</v>
      </c>
      <c r="D209" s="2">
        <v>23356000</v>
      </c>
      <c r="E209" s="2">
        <v>23356000</v>
      </c>
      <c r="F209" s="2">
        <v>0</v>
      </c>
      <c r="G209" s="2">
        <v>0</v>
      </c>
    </row>
    <row r="210" spans="1:7" ht="22.8" x14ac:dyDescent="0.2">
      <c r="A210" s="4" t="s">
        <v>69</v>
      </c>
      <c r="B210" s="20" t="s">
        <v>565</v>
      </c>
      <c r="C210" s="1" t="s">
        <v>0</v>
      </c>
      <c r="D210" s="2">
        <v>20000000</v>
      </c>
      <c r="E210" s="2">
        <v>20000000</v>
      </c>
      <c r="F210" s="2">
        <v>4794</v>
      </c>
      <c r="G210" s="2">
        <v>4794</v>
      </c>
    </row>
    <row r="211" spans="1:7" ht="45.6" x14ac:dyDescent="0.2">
      <c r="A211" s="4" t="s">
        <v>93</v>
      </c>
      <c r="B211" s="7" t="s">
        <v>566</v>
      </c>
      <c r="C211" s="1" t="s">
        <v>0</v>
      </c>
      <c r="D211" s="2">
        <v>18500000</v>
      </c>
      <c r="E211" s="2">
        <v>18500000</v>
      </c>
      <c r="F211" s="2">
        <v>651.84</v>
      </c>
      <c r="G211" s="2">
        <v>651.84</v>
      </c>
    </row>
    <row r="212" spans="1:7" ht="57" x14ac:dyDescent="0.2">
      <c r="A212" s="4" t="s">
        <v>91</v>
      </c>
      <c r="B212" s="7" t="s">
        <v>567</v>
      </c>
      <c r="C212" s="1" t="s">
        <v>0</v>
      </c>
      <c r="D212" s="2">
        <v>17752064</v>
      </c>
      <c r="E212" s="2">
        <v>25023824</v>
      </c>
      <c r="F212" s="2">
        <v>0</v>
      </c>
      <c r="G212" s="2">
        <v>0</v>
      </c>
    </row>
    <row r="213" spans="1:7" ht="45.6" x14ac:dyDescent="0.2">
      <c r="A213" s="4" t="s">
        <v>90</v>
      </c>
      <c r="B213" s="20" t="s">
        <v>568</v>
      </c>
      <c r="C213" s="1" t="s">
        <v>0</v>
      </c>
      <c r="D213" s="2">
        <v>17000000</v>
      </c>
      <c r="E213" s="2">
        <v>24961606</v>
      </c>
      <c r="F213" s="2">
        <v>0</v>
      </c>
      <c r="G213" s="2">
        <v>0</v>
      </c>
    </row>
    <row r="214" spans="1:7" ht="34.200000000000003" x14ac:dyDescent="0.2">
      <c r="A214" s="4" t="s">
        <v>86</v>
      </c>
      <c r="B214" s="7" t="s">
        <v>570</v>
      </c>
      <c r="C214" s="1" t="s">
        <v>0</v>
      </c>
      <c r="D214" s="2">
        <v>15000000</v>
      </c>
      <c r="E214" s="2">
        <v>15000000</v>
      </c>
      <c r="F214" s="2">
        <v>1.8</v>
      </c>
      <c r="G214" s="2">
        <v>1.8</v>
      </c>
    </row>
    <row r="215" spans="1:7" ht="45.6" x14ac:dyDescent="0.2">
      <c r="A215" s="4" t="s">
        <v>79</v>
      </c>
      <c r="B215" s="7" t="s">
        <v>571</v>
      </c>
      <c r="C215" s="1" t="s">
        <v>0</v>
      </c>
      <c r="D215" s="2">
        <v>13500000</v>
      </c>
      <c r="E215" s="2">
        <v>16000000</v>
      </c>
      <c r="F215" s="2">
        <v>4241</v>
      </c>
      <c r="G215" s="2">
        <v>3578.34375</v>
      </c>
    </row>
    <row r="216" spans="1:7" ht="45.6" x14ac:dyDescent="0.2">
      <c r="A216" s="4" t="s">
        <v>76</v>
      </c>
      <c r="B216" s="7" t="s">
        <v>572</v>
      </c>
      <c r="C216" s="1" t="s">
        <v>0</v>
      </c>
      <c r="D216" s="2">
        <v>13000000</v>
      </c>
      <c r="E216" s="2">
        <v>15000000</v>
      </c>
      <c r="F216" s="2">
        <v>2200</v>
      </c>
      <c r="G216" s="2">
        <v>1906.6666666666667</v>
      </c>
    </row>
    <row r="217" spans="1:7" ht="22.8" x14ac:dyDescent="0.2">
      <c r="A217" s="4" t="s">
        <v>77</v>
      </c>
      <c r="B217" s="7" t="s">
        <v>573</v>
      </c>
      <c r="C217" s="1" t="s">
        <v>0</v>
      </c>
      <c r="D217" s="2">
        <v>13000000</v>
      </c>
      <c r="E217" s="2">
        <v>13000000</v>
      </c>
      <c r="F217" s="2">
        <v>0</v>
      </c>
      <c r="G217" s="2">
        <v>0</v>
      </c>
    </row>
    <row r="218" spans="1:7" ht="91.2" x14ac:dyDescent="0.2">
      <c r="A218" s="4" t="s">
        <v>31</v>
      </c>
      <c r="B218" s="7" t="s">
        <v>574</v>
      </c>
      <c r="C218" s="1" t="s">
        <v>0</v>
      </c>
      <c r="D218" s="2">
        <v>10123000</v>
      </c>
      <c r="E218" s="2">
        <v>231000000</v>
      </c>
      <c r="F218" s="2">
        <v>950</v>
      </c>
      <c r="G218" s="2">
        <v>41.631385281385285</v>
      </c>
    </row>
    <row r="219" spans="1:7" ht="22.8" x14ac:dyDescent="0.2">
      <c r="A219" s="4" t="s">
        <v>69</v>
      </c>
      <c r="B219" s="7" t="s">
        <v>575</v>
      </c>
      <c r="C219" s="1" t="s">
        <v>0</v>
      </c>
      <c r="D219" s="2">
        <v>10000000</v>
      </c>
      <c r="E219" s="2">
        <v>12000000</v>
      </c>
      <c r="F219" s="2">
        <v>1000</v>
      </c>
      <c r="G219" s="2">
        <v>833.33333333333337</v>
      </c>
    </row>
    <row r="220" spans="1:7" ht="34.200000000000003" x14ac:dyDescent="0.2">
      <c r="A220" s="4" t="s">
        <v>62</v>
      </c>
      <c r="B220" s="7" t="s">
        <v>576</v>
      </c>
      <c r="C220" s="1" t="s">
        <v>0</v>
      </c>
      <c r="D220" s="2">
        <v>8100000</v>
      </c>
      <c r="E220" s="2">
        <v>8100000</v>
      </c>
      <c r="F220" s="2">
        <v>799</v>
      </c>
      <c r="G220" s="2">
        <v>799</v>
      </c>
    </row>
    <row r="221" spans="1:7" ht="57" x14ac:dyDescent="0.2">
      <c r="A221" s="4" t="s">
        <v>63</v>
      </c>
      <c r="B221" s="7" t="s">
        <v>577</v>
      </c>
      <c r="C221" s="1" t="s">
        <v>0</v>
      </c>
      <c r="D221" s="2">
        <v>8100000</v>
      </c>
      <c r="E221" s="2">
        <v>8100000</v>
      </c>
      <c r="F221" s="2">
        <v>0</v>
      </c>
      <c r="G221" s="2">
        <v>0</v>
      </c>
    </row>
    <row r="222" spans="1:7" ht="22.8" x14ac:dyDescent="0.2">
      <c r="A222" s="4" t="s">
        <v>57</v>
      </c>
      <c r="B222" s="7" t="s">
        <v>578</v>
      </c>
      <c r="C222" s="1" t="s">
        <v>23</v>
      </c>
      <c r="D222" s="2">
        <v>7500000</v>
      </c>
      <c r="E222" s="2">
        <v>7500000</v>
      </c>
      <c r="F222" s="2">
        <v>1697.675</v>
      </c>
      <c r="G222" s="2">
        <v>1697.675</v>
      </c>
    </row>
    <row r="223" spans="1:7" ht="34.200000000000003" x14ac:dyDescent="0.2">
      <c r="A223" s="4" t="s">
        <v>56</v>
      </c>
      <c r="B223" s="7" t="s">
        <v>579</v>
      </c>
      <c r="C223" s="1" t="s">
        <v>0</v>
      </c>
      <c r="D223" s="2">
        <v>7500000</v>
      </c>
      <c r="E223" s="2">
        <v>7500000</v>
      </c>
      <c r="F223" s="2">
        <v>704</v>
      </c>
      <c r="G223" s="2">
        <v>704</v>
      </c>
    </row>
    <row r="224" spans="1:7" ht="34.200000000000003" x14ac:dyDescent="0.2">
      <c r="A224" s="4" t="s">
        <v>49</v>
      </c>
      <c r="B224" s="7" t="s">
        <v>580</v>
      </c>
      <c r="C224" s="1" t="s">
        <v>0</v>
      </c>
      <c r="D224" s="2">
        <v>6500000</v>
      </c>
      <c r="E224" s="2">
        <v>6500000</v>
      </c>
      <c r="F224" s="2">
        <v>0</v>
      </c>
      <c r="G224" s="2">
        <v>0</v>
      </c>
    </row>
    <row r="225" spans="1:7" x14ac:dyDescent="0.2">
      <c r="A225" s="4" t="s">
        <v>44</v>
      </c>
      <c r="B225" s="7" t="s">
        <v>689</v>
      </c>
      <c r="C225" s="1" t="s">
        <v>0</v>
      </c>
      <c r="D225" s="2">
        <v>5700000</v>
      </c>
      <c r="E225" s="2">
        <v>5700000</v>
      </c>
      <c r="F225" s="2">
        <v>0</v>
      </c>
      <c r="G225" s="3">
        <v>0</v>
      </c>
    </row>
    <row r="226" spans="1:7" ht="34.200000000000003" x14ac:dyDescent="0.2">
      <c r="A226" s="4" t="s">
        <v>31</v>
      </c>
      <c r="B226" s="7" t="s">
        <v>581</v>
      </c>
      <c r="C226" s="1" t="s">
        <v>0</v>
      </c>
      <c r="D226" s="2">
        <v>3186000</v>
      </c>
      <c r="E226" s="2">
        <v>231000000</v>
      </c>
      <c r="F226" s="2">
        <v>950</v>
      </c>
      <c r="G226" s="2">
        <v>13.102597402597402</v>
      </c>
    </row>
    <row r="227" spans="1:7" ht="22.8" x14ac:dyDescent="0.2">
      <c r="A227" s="4" t="s">
        <v>25</v>
      </c>
      <c r="B227" s="7" t="s">
        <v>582</v>
      </c>
      <c r="C227" s="1" t="s">
        <v>0</v>
      </c>
      <c r="D227" s="2">
        <v>2800000</v>
      </c>
      <c r="E227" s="2">
        <v>3300000</v>
      </c>
      <c r="F227" s="2">
        <v>14.7</v>
      </c>
      <c r="G227" s="2">
        <v>12.472727272727273</v>
      </c>
    </row>
    <row r="228" spans="1:7" ht="34.200000000000003" x14ac:dyDescent="0.2">
      <c r="A228" s="4" t="s">
        <v>22</v>
      </c>
      <c r="B228" s="7" t="s">
        <v>583</v>
      </c>
      <c r="C228" s="1" t="s">
        <v>0</v>
      </c>
      <c r="D228" s="2">
        <v>2500000</v>
      </c>
      <c r="E228" s="2">
        <v>5800000</v>
      </c>
      <c r="F228" s="2">
        <v>71</v>
      </c>
      <c r="G228" s="2">
        <v>30.603448275862068</v>
      </c>
    </row>
    <row r="229" spans="1:7" s="22" customFormat="1" ht="34.200000000000003" x14ac:dyDescent="0.2">
      <c r="A229" s="4" t="s">
        <v>4</v>
      </c>
      <c r="B229" s="7" t="s">
        <v>584</v>
      </c>
      <c r="C229" s="1" t="s">
        <v>0</v>
      </c>
      <c r="D229" s="2">
        <v>710000</v>
      </c>
      <c r="E229" s="2">
        <v>2000000</v>
      </c>
      <c r="F229" s="2">
        <v>341.64</v>
      </c>
      <c r="G229" s="2">
        <v>121.28219999999999</v>
      </c>
    </row>
  </sheetData>
  <phoneticPr fontId="3" type="noConversion"/>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412C-CE38-4E0B-A77D-A42129580431}">
  <dimension ref="A1:G29"/>
  <sheetViews>
    <sheetView zoomScaleNormal="100" workbookViewId="0">
      <pane ySplit="1" topLeftCell="A2" activePane="bottomLeft" state="frozen"/>
      <selection pane="bottomLeft" activeCell="A2" sqref="A2:XFD2"/>
    </sheetView>
  </sheetViews>
  <sheetFormatPr defaultColWidth="9" defaultRowHeight="11.25" customHeight="1" x14ac:dyDescent="0.2"/>
  <cols>
    <col min="1" max="1" width="11.3984375" style="1" customWidth="1"/>
    <col min="2" max="2" width="36.8984375" style="1" customWidth="1"/>
    <col min="3" max="3" width="6.19921875" style="1" customWidth="1"/>
    <col min="4" max="4" width="14.19921875" style="1" customWidth="1"/>
    <col min="5" max="7" width="17.3984375" style="1" customWidth="1"/>
    <col min="8" max="16384" width="9" style="1"/>
  </cols>
  <sheetData>
    <row r="1" spans="1:7" ht="11.4" x14ac:dyDescent="0.2">
      <c r="A1" s="4" t="s">
        <v>691</v>
      </c>
      <c r="B1" s="7" t="s">
        <v>174</v>
      </c>
      <c r="C1" s="1" t="s">
        <v>692</v>
      </c>
      <c r="D1" s="1" t="s">
        <v>693</v>
      </c>
      <c r="E1" s="1" t="s">
        <v>694</v>
      </c>
      <c r="F1" s="5" t="s">
        <v>695</v>
      </c>
      <c r="G1" s="1" t="s">
        <v>696</v>
      </c>
    </row>
    <row r="2" spans="1:7" ht="11.25" customHeight="1" x14ac:dyDescent="0.2">
      <c r="A2" s="4" t="s">
        <v>105</v>
      </c>
      <c r="B2" s="9" t="s">
        <v>585</v>
      </c>
      <c r="C2" s="10" t="s">
        <v>0</v>
      </c>
      <c r="D2" s="2">
        <v>41077000</v>
      </c>
      <c r="E2" s="2">
        <v>160000000</v>
      </c>
      <c r="F2" s="2">
        <v>2534</v>
      </c>
      <c r="G2" s="2">
        <v>650.5569875000001</v>
      </c>
    </row>
    <row r="3" spans="1:7" ht="11.25" customHeight="1" x14ac:dyDescent="0.2">
      <c r="A3" s="4" t="s">
        <v>89</v>
      </c>
      <c r="B3" s="9" t="s">
        <v>585</v>
      </c>
      <c r="C3" s="10" t="s">
        <v>0</v>
      </c>
      <c r="D3" s="2">
        <v>4695000</v>
      </c>
      <c r="E3" s="2">
        <v>160000000</v>
      </c>
      <c r="F3" s="2">
        <v>2534</v>
      </c>
      <c r="G3" s="2">
        <v>74.357062499999998</v>
      </c>
    </row>
    <row r="4" spans="1:7" ht="11.25" customHeight="1" x14ac:dyDescent="0.2">
      <c r="A4" s="4" t="s">
        <v>66</v>
      </c>
      <c r="B4" s="9" t="s">
        <v>586</v>
      </c>
      <c r="C4" s="10" t="s">
        <v>0</v>
      </c>
      <c r="D4" s="2">
        <v>24771000</v>
      </c>
      <c r="E4" s="2">
        <v>160000000</v>
      </c>
      <c r="F4" s="2">
        <v>2534</v>
      </c>
      <c r="G4" s="2">
        <v>392.31071250000002</v>
      </c>
    </row>
    <row r="5" spans="1:7" ht="11.25" customHeight="1" x14ac:dyDescent="0.2">
      <c r="A5" s="4" t="s">
        <v>6</v>
      </c>
      <c r="B5" s="9" t="s">
        <v>587</v>
      </c>
      <c r="C5" s="10" t="s">
        <v>0</v>
      </c>
      <c r="D5" s="2">
        <v>120000</v>
      </c>
      <c r="E5" s="2">
        <v>120000</v>
      </c>
      <c r="F5" s="2"/>
      <c r="G5" s="2">
        <v>0</v>
      </c>
    </row>
    <row r="6" spans="1:7" ht="11.25" customHeight="1" x14ac:dyDescent="0.2">
      <c r="A6" s="4">
        <v>43174</v>
      </c>
      <c r="B6" s="9" t="s">
        <v>588</v>
      </c>
      <c r="C6" s="10" t="s">
        <v>0</v>
      </c>
      <c r="D6" s="2">
        <v>3908132</v>
      </c>
      <c r="E6" s="2">
        <v>3908132</v>
      </c>
      <c r="F6" s="2"/>
      <c r="G6" s="2">
        <v>0</v>
      </c>
    </row>
    <row r="7" spans="1:7" ht="11.25" customHeight="1" x14ac:dyDescent="0.2">
      <c r="A7" s="4" t="s">
        <v>51</v>
      </c>
      <c r="B7" s="9" t="s">
        <v>589</v>
      </c>
      <c r="C7" s="10" t="s">
        <v>0</v>
      </c>
      <c r="D7" s="2">
        <v>360000</v>
      </c>
      <c r="E7" s="2">
        <v>360000</v>
      </c>
      <c r="F7" s="2"/>
      <c r="G7" s="2">
        <v>0</v>
      </c>
    </row>
    <row r="8" spans="1:7" ht="11.25" customHeight="1" x14ac:dyDescent="0.2">
      <c r="A8" s="4" t="s">
        <v>51</v>
      </c>
      <c r="B8" s="9" t="s">
        <v>589</v>
      </c>
      <c r="C8" s="10" t="s">
        <v>0</v>
      </c>
      <c r="D8" s="2">
        <v>340000</v>
      </c>
      <c r="E8" s="2">
        <v>340000</v>
      </c>
      <c r="F8" s="2"/>
      <c r="G8" s="2">
        <v>0</v>
      </c>
    </row>
    <row r="9" spans="1:7" ht="11.25" customHeight="1" x14ac:dyDescent="0.2">
      <c r="A9" s="4" t="s">
        <v>130</v>
      </c>
      <c r="B9" s="9" t="s">
        <v>590</v>
      </c>
      <c r="C9" s="10" t="s">
        <v>0</v>
      </c>
      <c r="D9" s="2">
        <v>750000</v>
      </c>
      <c r="E9" s="2">
        <v>750000</v>
      </c>
      <c r="F9" s="2"/>
      <c r="G9" s="2">
        <v>0</v>
      </c>
    </row>
    <row r="10" spans="1:7" ht="11.25" customHeight="1" x14ac:dyDescent="0.2">
      <c r="A10" s="4">
        <v>42853</v>
      </c>
      <c r="B10" s="9" t="s">
        <v>591</v>
      </c>
      <c r="C10" s="10" t="s">
        <v>0</v>
      </c>
      <c r="D10" s="2">
        <v>54300000</v>
      </c>
      <c r="E10" s="2">
        <v>160000000</v>
      </c>
      <c r="F10" s="2">
        <v>2534</v>
      </c>
      <c r="G10" s="2">
        <v>859.97624999999994</v>
      </c>
    </row>
    <row r="11" spans="1:7" ht="11.25" customHeight="1" x14ac:dyDescent="0.2">
      <c r="A11" s="23">
        <v>43146</v>
      </c>
      <c r="B11" s="24" t="s">
        <v>592</v>
      </c>
      <c r="C11" s="10" t="s">
        <v>0</v>
      </c>
      <c r="D11" s="2">
        <v>6262000</v>
      </c>
      <c r="E11" s="2">
        <v>6262000</v>
      </c>
      <c r="F11" s="2">
        <v>385</v>
      </c>
      <c r="G11" s="2">
        <v>385</v>
      </c>
    </row>
    <row r="12" spans="1:7" ht="11.25" customHeight="1" x14ac:dyDescent="0.2">
      <c r="A12" s="4">
        <v>43115</v>
      </c>
      <c r="B12" s="9" t="s">
        <v>593</v>
      </c>
      <c r="C12" s="10" t="s">
        <v>0</v>
      </c>
      <c r="D12" s="2">
        <v>15200000</v>
      </c>
      <c r="E12" s="2">
        <v>15200000</v>
      </c>
      <c r="F12" s="2">
        <v>269</v>
      </c>
      <c r="G12" s="2">
        <v>269</v>
      </c>
    </row>
    <row r="13" spans="1:7" ht="11.25" customHeight="1" x14ac:dyDescent="0.2">
      <c r="A13" s="4" t="s">
        <v>125</v>
      </c>
      <c r="B13" s="9" t="s">
        <v>594</v>
      </c>
      <c r="C13" s="10" t="s">
        <v>0</v>
      </c>
      <c r="D13" s="2">
        <v>35532000</v>
      </c>
      <c r="E13" s="2">
        <v>41600000</v>
      </c>
      <c r="F13" s="2">
        <v>458</v>
      </c>
      <c r="G13" s="2">
        <v>391.19365384615389</v>
      </c>
    </row>
    <row r="14" spans="1:7" ht="11.25" customHeight="1" x14ac:dyDescent="0.2">
      <c r="A14" s="4" t="s">
        <v>128</v>
      </c>
      <c r="B14" s="9" t="s">
        <v>595</v>
      </c>
      <c r="C14" s="10" t="s">
        <v>0</v>
      </c>
      <c r="D14" s="2">
        <v>34900000</v>
      </c>
      <c r="E14" s="2">
        <v>34900000</v>
      </c>
      <c r="F14" s="2">
        <v>374</v>
      </c>
      <c r="G14" s="2">
        <v>374</v>
      </c>
    </row>
    <row r="15" spans="1:7" ht="11.25" customHeight="1" x14ac:dyDescent="0.2">
      <c r="A15" s="4" t="s">
        <v>94</v>
      </c>
      <c r="B15" s="9" t="s">
        <v>596</v>
      </c>
      <c r="C15" s="10" t="s">
        <v>0</v>
      </c>
      <c r="D15" s="2">
        <v>47900000</v>
      </c>
      <c r="E15" s="2">
        <v>51300000</v>
      </c>
      <c r="F15" s="2">
        <v>285</v>
      </c>
      <c r="G15" s="2">
        <v>266.11111111111109</v>
      </c>
    </row>
    <row r="16" spans="1:7" ht="11.25" customHeight="1" x14ac:dyDescent="0.2">
      <c r="A16" s="4" t="s">
        <v>131</v>
      </c>
      <c r="B16" s="9" t="s">
        <v>597</v>
      </c>
      <c r="C16" s="10" t="s">
        <v>0</v>
      </c>
      <c r="D16" s="2">
        <v>345945</v>
      </c>
      <c r="E16" s="2">
        <v>345945</v>
      </c>
      <c r="F16" s="2"/>
      <c r="G16" s="2">
        <v>0</v>
      </c>
    </row>
    <row r="17" spans="1:7" ht="11.25" customHeight="1" x14ac:dyDescent="0.2">
      <c r="A17" s="4" t="s">
        <v>126</v>
      </c>
      <c r="B17" s="9" t="s">
        <v>598</v>
      </c>
      <c r="C17" s="10" t="s">
        <v>0</v>
      </c>
      <c r="D17" s="2">
        <v>825000</v>
      </c>
      <c r="E17" s="2">
        <v>825000</v>
      </c>
      <c r="F17" s="2"/>
      <c r="G17" s="2">
        <v>0</v>
      </c>
    </row>
    <row r="18" spans="1:7" ht="11.25" customHeight="1" x14ac:dyDescent="0.2">
      <c r="A18" s="4" t="s">
        <v>1</v>
      </c>
      <c r="B18" s="9" t="s">
        <v>599</v>
      </c>
      <c r="C18" s="10" t="s">
        <v>0</v>
      </c>
      <c r="D18" s="2">
        <v>1300000</v>
      </c>
      <c r="E18" s="2">
        <v>1300000</v>
      </c>
      <c r="F18" s="2"/>
      <c r="G18" s="2">
        <v>0</v>
      </c>
    </row>
    <row r="19" spans="1:7" ht="11.25" customHeight="1" x14ac:dyDescent="0.2">
      <c r="A19" s="4">
        <v>43084</v>
      </c>
      <c r="B19" s="9" t="s">
        <v>600</v>
      </c>
      <c r="C19" s="10" t="s">
        <v>0</v>
      </c>
      <c r="D19" s="2">
        <v>1637000</v>
      </c>
      <c r="E19" s="2">
        <v>1637000</v>
      </c>
      <c r="F19" s="2"/>
      <c r="G19" s="2">
        <v>0</v>
      </c>
    </row>
    <row r="20" spans="1:7" ht="11.25" customHeight="1" x14ac:dyDescent="0.2">
      <c r="A20" s="4">
        <v>43115</v>
      </c>
      <c r="B20" s="9" t="s">
        <v>601</v>
      </c>
      <c r="C20" s="10" t="s">
        <v>0</v>
      </c>
      <c r="D20" s="2">
        <v>458000</v>
      </c>
      <c r="E20" s="2">
        <v>458000</v>
      </c>
      <c r="F20" s="2"/>
      <c r="G20" s="2">
        <v>0</v>
      </c>
    </row>
    <row r="21" spans="1:7" ht="11.25" customHeight="1" x14ac:dyDescent="0.2">
      <c r="A21" s="4">
        <v>43098</v>
      </c>
      <c r="B21" s="9" t="s">
        <v>602</v>
      </c>
      <c r="C21" s="10" t="s">
        <v>0</v>
      </c>
      <c r="D21" s="2">
        <v>9000000</v>
      </c>
      <c r="E21" s="2">
        <v>10333848</v>
      </c>
      <c r="F21" s="2"/>
      <c r="G21" s="2">
        <v>0</v>
      </c>
    </row>
    <row r="22" spans="1:7" ht="11.25" customHeight="1" x14ac:dyDescent="0.2">
      <c r="A22" s="4">
        <v>43140</v>
      </c>
      <c r="B22" s="9" t="s">
        <v>603</v>
      </c>
      <c r="C22" s="10" t="s">
        <v>0</v>
      </c>
      <c r="D22" s="2">
        <v>1600000</v>
      </c>
      <c r="E22" s="2">
        <v>1600000</v>
      </c>
      <c r="F22" s="2"/>
      <c r="G22" s="2">
        <v>0</v>
      </c>
    </row>
    <row r="23" spans="1:7" ht="11.25" customHeight="1" x14ac:dyDescent="0.2">
      <c r="A23" s="4" t="s">
        <v>133</v>
      </c>
      <c r="B23" s="24" t="s">
        <v>258</v>
      </c>
      <c r="C23" s="10" t="s">
        <v>0</v>
      </c>
      <c r="D23" s="2">
        <v>99459000</v>
      </c>
      <c r="E23" s="2">
        <v>99459000</v>
      </c>
      <c r="F23" s="2"/>
      <c r="G23" s="2">
        <v>0</v>
      </c>
    </row>
    <row r="24" spans="1:7" ht="11.25" customHeight="1" x14ac:dyDescent="0.2">
      <c r="A24" s="4" t="s">
        <v>129</v>
      </c>
      <c r="B24" s="9" t="s">
        <v>259</v>
      </c>
      <c r="C24" s="10" t="s">
        <v>0</v>
      </c>
      <c r="D24" s="2">
        <v>4600000</v>
      </c>
      <c r="E24" s="2">
        <v>4600000</v>
      </c>
      <c r="F24" s="2">
        <v>78</v>
      </c>
      <c r="G24" s="2">
        <v>78</v>
      </c>
    </row>
    <row r="25" spans="1:7" ht="11.25" customHeight="1" x14ac:dyDescent="0.2">
      <c r="A25" s="4" t="s">
        <v>60</v>
      </c>
      <c r="B25" s="9" t="s">
        <v>690</v>
      </c>
      <c r="C25" s="10" t="s">
        <v>0</v>
      </c>
      <c r="D25" s="2">
        <v>4600000</v>
      </c>
      <c r="E25" s="2">
        <v>4600000</v>
      </c>
      <c r="F25" s="2">
        <v>78</v>
      </c>
      <c r="G25" s="2">
        <v>78</v>
      </c>
    </row>
    <row r="26" spans="1:7" ht="11.25" customHeight="1" x14ac:dyDescent="0.2">
      <c r="A26" s="4" t="s">
        <v>72</v>
      </c>
      <c r="B26" s="9" t="s">
        <v>260</v>
      </c>
      <c r="C26" s="10" t="s">
        <v>0</v>
      </c>
      <c r="D26" s="2">
        <v>4500000</v>
      </c>
      <c r="E26" s="2">
        <v>4500000</v>
      </c>
      <c r="F26" s="2">
        <v>66</v>
      </c>
      <c r="G26" s="2">
        <v>66</v>
      </c>
    </row>
    <row r="27" spans="1:7" ht="11.25" customHeight="1" x14ac:dyDescent="0.2">
      <c r="A27" s="4" t="s">
        <v>127</v>
      </c>
      <c r="B27" s="9" t="s">
        <v>261</v>
      </c>
      <c r="C27" s="10" t="s">
        <v>0</v>
      </c>
      <c r="D27" s="2">
        <v>4500000</v>
      </c>
      <c r="E27" s="2">
        <v>4500000</v>
      </c>
      <c r="F27" s="2">
        <v>58</v>
      </c>
      <c r="G27" s="2">
        <v>58</v>
      </c>
    </row>
    <row r="28" spans="1:7" ht="11.25" customHeight="1" x14ac:dyDescent="0.2">
      <c r="A28" s="4" t="s">
        <v>134</v>
      </c>
      <c r="B28" s="9" t="s">
        <v>262</v>
      </c>
      <c r="C28" s="10" t="s">
        <v>0</v>
      </c>
      <c r="D28" s="2">
        <v>4282000</v>
      </c>
      <c r="E28" s="2">
        <v>4282000</v>
      </c>
      <c r="F28" s="2">
        <v>68</v>
      </c>
      <c r="G28" s="2">
        <v>68</v>
      </c>
    </row>
    <row r="29" spans="1:7" ht="11.25" customHeight="1" x14ac:dyDescent="0.2">
      <c r="A29" s="4" t="s">
        <v>44</v>
      </c>
      <c r="B29" s="9" t="s">
        <v>263</v>
      </c>
      <c r="C29" s="10" t="s">
        <v>0</v>
      </c>
      <c r="D29" s="2">
        <v>1185000</v>
      </c>
      <c r="E29" s="2">
        <v>1185000</v>
      </c>
      <c r="F29" s="2">
        <v>59</v>
      </c>
      <c r="G29" s="2">
        <v>59</v>
      </c>
    </row>
  </sheetData>
  <phoneticPr fontId="3"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BA8B6-5F13-40D4-8EEF-96EC243524FE}">
  <dimension ref="A1:G383"/>
  <sheetViews>
    <sheetView zoomScaleNormal="100" workbookViewId="0">
      <pane ySplit="1" topLeftCell="A23" activePane="bottomLeft" state="frozen"/>
      <selection pane="bottomLeft" activeCell="I59" sqref="I59"/>
    </sheetView>
  </sheetViews>
  <sheetFormatPr defaultColWidth="9" defaultRowHeight="11.4" x14ac:dyDescent="0.2"/>
  <cols>
    <col min="1" max="1" width="10.09765625" style="6" customWidth="1"/>
    <col min="2" max="2" width="38.69921875" style="7" customWidth="1"/>
    <col min="3" max="3" width="9" style="1"/>
    <col min="4" max="4" width="14.19921875" style="1" customWidth="1"/>
    <col min="5" max="6" width="12.59765625" style="1" customWidth="1"/>
    <col min="7" max="7" width="14.3984375" style="1" bestFit="1" customWidth="1"/>
    <col min="8" max="16384" width="9" style="1"/>
  </cols>
  <sheetData>
    <row r="1" spans="1:7" x14ac:dyDescent="0.2">
      <c r="A1" s="4" t="s">
        <v>691</v>
      </c>
      <c r="B1" s="7" t="s">
        <v>174</v>
      </c>
      <c r="C1" s="1" t="s">
        <v>692</v>
      </c>
      <c r="D1" s="1" t="s">
        <v>693</v>
      </c>
      <c r="E1" s="1" t="s">
        <v>694</v>
      </c>
      <c r="F1" s="5" t="s">
        <v>695</v>
      </c>
      <c r="G1" s="1" t="s">
        <v>696</v>
      </c>
    </row>
    <row r="2" spans="1:7" x14ac:dyDescent="0.2">
      <c r="A2" s="4">
        <v>42489</v>
      </c>
      <c r="B2" s="7" t="s">
        <v>310</v>
      </c>
      <c r="C2" s="1" t="s">
        <v>0</v>
      </c>
      <c r="D2" s="2">
        <v>223700000</v>
      </c>
      <c r="E2" s="2"/>
      <c r="F2" s="2"/>
      <c r="G2" s="2"/>
    </row>
    <row r="3" spans="1:7" x14ac:dyDescent="0.2">
      <c r="A3" s="4">
        <v>42489</v>
      </c>
      <c r="B3" s="7" t="s">
        <v>340</v>
      </c>
      <c r="C3" s="1" t="s">
        <v>0</v>
      </c>
      <c r="D3" s="2">
        <v>219240000</v>
      </c>
      <c r="E3" s="2"/>
      <c r="F3" s="2"/>
      <c r="G3" s="2"/>
    </row>
    <row r="4" spans="1:7" x14ac:dyDescent="0.2">
      <c r="A4" s="4">
        <v>42566</v>
      </c>
      <c r="B4" s="7" t="s">
        <v>340</v>
      </c>
      <c r="C4" s="1" t="s">
        <v>0</v>
      </c>
      <c r="D4" s="2">
        <v>215087262</v>
      </c>
      <c r="E4" s="2"/>
      <c r="F4" s="2"/>
      <c r="G4" s="2"/>
    </row>
    <row r="5" spans="1:7" x14ac:dyDescent="0.2">
      <c r="A5" s="4">
        <v>42489</v>
      </c>
      <c r="B5" s="7" t="s">
        <v>340</v>
      </c>
      <c r="C5" s="1" t="s">
        <v>0</v>
      </c>
      <c r="D5" s="2">
        <v>109454000</v>
      </c>
      <c r="E5" s="2"/>
      <c r="F5" s="2"/>
      <c r="G5" s="2"/>
    </row>
    <row r="6" spans="1:7" x14ac:dyDescent="0.2">
      <c r="A6" s="4">
        <v>42489</v>
      </c>
      <c r="B6" s="7" t="s">
        <v>310</v>
      </c>
      <c r="C6" s="1" t="s">
        <v>0</v>
      </c>
      <c r="D6" s="2">
        <v>92000000</v>
      </c>
      <c r="E6" s="2"/>
      <c r="F6" s="2"/>
      <c r="G6" s="2"/>
    </row>
    <row r="7" spans="1:7" ht="22.8" x14ac:dyDescent="0.2">
      <c r="A7" s="4">
        <v>42489</v>
      </c>
      <c r="B7" s="7" t="s">
        <v>190</v>
      </c>
      <c r="C7" s="1" t="s">
        <v>0</v>
      </c>
      <c r="D7" s="2">
        <v>78289000</v>
      </c>
      <c r="E7" s="2"/>
      <c r="F7" s="2"/>
      <c r="G7" s="2"/>
    </row>
    <row r="8" spans="1:7" x14ac:dyDescent="0.2">
      <c r="A8" s="4">
        <v>42475</v>
      </c>
      <c r="B8" s="7" t="s">
        <v>191</v>
      </c>
      <c r="C8" s="1" t="s">
        <v>0</v>
      </c>
      <c r="D8" s="2">
        <v>65000000</v>
      </c>
      <c r="E8" s="2"/>
      <c r="F8" s="2"/>
      <c r="G8" s="2"/>
    </row>
    <row r="9" spans="1:7" ht="45.6" x14ac:dyDescent="0.2">
      <c r="A9" s="4">
        <v>42503</v>
      </c>
      <c r="B9" s="7" t="s">
        <v>192</v>
      </c>
      <c r="C9" s="1" t="s">
        <v>0</v>
      </c>
      <c r="D9" s="2">
        <v>61000000</v>
      </c>
      <c r="E9" s="2"/>
      <c r="F9" s="2"/>
      <c r="G9" s="2"/>
    </row>
    <row r="10" spans="1:7" x14ac:dyDescent="0.2">
      <c r="A10" s="4">
        <v>42489</v>
      </c>
      <c r="B10" s="7" t="s">
        <v>310</v>
      </c>
      <c r="C10" s="1" t="s">
        <v>0</v>
      </c>
      <c r="D10" s="2">
        <v>39000000</v>
      </c>
      <c r="E10" s="2"/>
      <c r="F10" s="2"/>
      <c r="G10" s="2"/>
    </row>
    <row r="11" spans="1:7" x14ac:dyDescent="0.2">
      <c r="A11" s="4">
        <v>42487</v>
      </c>
      <c r="B11" s="15" t="s">
        <v>340</v>
      </c>
      <c r="C11" s="1" t="s">
        <v>0</v>
      </c>
      <c r="D11" s="2">
        <v>35000000</v>
      </c>
      <c r="E11" s="2"/>
      <c r="F11" s="2"/>
      <c r="G11" s="2"/>
    </row>
    <row r="12" spans="1:7" ht="22.8" x14ac:dyDescent="0.2">
      <c r="A12" s="4">
        <v>42485</v>
      </c>
      <c r="B12" s="7" t="s">
        <v>198</v>
      </c>
      <c r="C12" s="1" t="s">
        <v>0</v>
      </c>
      <c r="D12" s="2">
        <v>33380000</v>
      </c>
      <c r="E12" s="2"/>
      <c r="F12" s="2"/>
      <c r="G12" s="2"/>
    </row>
    <row r="13" spans="1:7" x14ac:dyDescent="0.2">
      <c r="A13" s="4">
        <v>42503</v>
      </c>
      <c r="B13" s="7" t="s">
        <v>202</v>
      </c>
      <c r="C13" s="1" t="s">
        <v>0</v>
      </c>
      <c r="D13" s="2">
        <v>29600000</v>
      </c>
      <c r="E13" s="2"/>
      <c r="F13" s="2"/>
      <c r="G13" s="2"/>
    </row>
    <row r="14" spans="1:7" x14ac:dyDescent="0.2">
      <c r="A14" s="4">
        <v>42459</v>
      </c>
      <c r="B14" s="15" t="s">
        <v>199</v>
      </c>
      <c r="C14" s="1" t="s">
        <v>0</v>
      </c>
      <c r="D14" s="2">
        <v>29000000</v>
      </c>
      <c r="E14" s="2"/>
      <c r="F14" s="2"/>
      <c r="G14" s="2"/>
    </row>
    <row r="15" spans="1:7" x14ac:dyDescent="0.2">
      <c r="A15" s="4">
        <v>42503</v>
      </c>
      <c r="B15" s="7" t="s">
        <v>203</v>
      </c>
      <c r="C15" s="1" t="s">
        <v>0</v>
      </c>
      <c r="D15" s="2">
        <v>28440257</v>
      </c>
      <c r="E15" s="2"/>
      <c r="F15" s="2"/>
      <c r="G15" s="2"/>
    </row>
    <row r="16" spans="1:7" x14ac:dyDescent="0.2">
      <c r="A16" s="4">
        <v>42489</v>
      </c>
      <c r="B16" s="7" t="s">
        <v>310</v>
      </c>
      <c r="C16" s="1" t="s">
        <v>0</v>
      </c>
      <c r="D16" s="2">
        <v>26700000</v>
      </c>
      <c r="E16" s="2"/>
      <c r="F16" s="2"/>
      <c r="G16" s="2"/>
    </row>
    <row r="17" spans="1:7" x14ac:dyDescent="0.2">
      <c r="A17" s="4">
        <v>42460</v>
      </c>
      <c r="B17" s="7" t="s">
        <v>206</v>
      </c>
      <c r="C17" s="1" t="s">
        <v>0</v>
      </c>
      <c r="D17" s="2">
        <v>24000000</v>
      </c>
      <c r="E17" s="2"/>
      <c r="F17" s="2"/>
      <c r="G17" s="2"/>
    </row>
    <row r="18" spans="1:7" x14ac:dyDescent="0.2">
      <c r="A18" s="4">
        <v>42494</v>
      </c>
      <c r="B18" s="7" t="s">
        <v>202</v>
      </c>
      <c r="C18" s="1" t="s">
        <v>0</v>
      </c>
      <c r="D18" s="2">
        <v>23500000</v>
      </c>
      <c r="E18" s="2"/>
      <c r="F18" s="2"/>
      <c r="G18" s="2"/>
    </row>
    <row r="19" spans="1:7" x14ac:dyDescent="0.2">
      <c r="A19" s="4">
        <v>42489</v>
      </c>
      <c r="B19" s="7" t="s">
        <v>311</v>
      </c>
      <c r="C19" s="1" t="s">
        <v>0</v>
      </c>
      <c r="D19" s="2">
        <v>22450000</v>
      </c>
      <c r="E19" s="2"/>
      <c r="F19" s="2"/>
      <c r="G19" s="2"/>
    </row>
    <row r="20" spans="1:7" ht="22.8" x14ac:dyDescent="0.2">
      <c r="A20" s="4">
        <v>42503</v>
      </c>
      <c r="B20" s="7" t="s">
        <v>209</v>
      </c>
      <c r="C20" s="1" t="s">
        <v>0</v>
      </c>
      <c r="D20" s="2">
        <v>22200000</v>
      </c>
      <c r="E20" s="2"/>
      <c r="F20" s="2"/>
      <c r="G20" s="2"/>
    </row>
    <row r="21" spans="1:7" x14ac:dyDescent="0.2">
      <c r="A21" s="4">
        <v>42536</v>
      </c>
      <c r="B21" s="15" t="s">
        <v>272</v>
      </c>
      <c r="C21" s="1" t="s">
        <v>0</v>
      </c>
      <c r="D21" s="2">
        <v>20000000</v>
      </c>
      <c r="E21" s="2"/>
      <c r="F21" s="2"/>
      <c r="G21" s="2"/>
    </row>
    <row r="22" spans="1:7" x14ac:dyDescent="0.2">
      <c r="A22" s="4">
        <v>42494</v>
      </c>
      <c r="B22" s="7" t="s">
        <v>215</v>
      </c>
      <c r="C22" s="1" t="s">
        <v>0</v>
      </c>
      <c r="D22" s="2">
        <v>15832095</v>
      </c>
      <c r="E22" s="2"/>
      <c r="F22" s="2"/>
      <c r="G22" s="2"/>
    </row>
    <row r="23" spans="1:7" x14ac:dyDescent="0.2">
      <c r="A23" s="4">
        <v>42719</v>
      </c>
      <c r="B23" s="7" t="s">
        <v>341</v>
      </c>
      <c r="C23" s="1" t="s">
        <v>0</v>
      </c>
      <c r="D23" s="2">
        <v>14754238</v>
      </c>
      <c r="E23" s="2"/>
      <c r="F23" s="2"/>
      <c r="G23" s="2"/>
    </row>
    <row r="24" spans="1:7" x14ac:dyDescent="0.2">
      <c r="A24" s="4">
        <v>42503</v>
      </c>
      <c r="B24" s="7" t="s">
        <v>203</v>
      </c>
      <c r="C24" s="1" t="s">
        <v>0</v>
      </c>
      <c r="D24" s="2">
        <v>14565547</v>
      </c>
      <c r="E24" s="2"/>
      <c r="F24" s="2"/>
      <c r="G24" s="2"/>
    </row>
    <row r="25" spans="1:7" x14ac:dyDescent="0.2">
      <c r="A25" s="4">
        <v>42521</v>
      </c>
      <c r="B25" s="15" t="s">
        <v>270</v>
      </c>
      <c r="C25" s="1" t="s">
        <v>0</v>
      </c>
      <c r="D25" s="2">
        <v>14000000</v>
      </c>
      <c r="E25" s="2"/>
      <c r="F25" s="2"/>
      <c r="G25" s="2"/>
    </row>
    <row r="26" spans="1:7" x14ac:dyDescent="0.2">
      <c r="A26" s="4">
        <v>42689</v>
      </c>
      <c r="B26" s="15" t="s">
        <v>273</v>
      </c>
      <c r="C26" s="1" t="s">
        <v>0</v>
      </c>
      <c r="D26" s="2">
        <v>14000000</v>
      </c>
      <c r="E26" s="2"/>
      <c r="F26" s="2"/>
      <c r="G26" s="2"/>
    </row>
    <row r="27" spans="1:7" x14ac:dyDescent="0.2">
      <c r="A27" s="4">
        <v>42734</v>
      </c>
      <c r="B27" s="15" t="s">
        <v>312</v>
      </c>
      <c r="C27" s="1" t="s">
        <v>0</v>
      </c>
      <c r="D27" s="2">
        <v>14000000</v>
      </c>
      <c r="E27" s="2"/>
      <c r="F27" s="2"/>
      <c r="G27" s="2"/>
    </row>
    <row r="28" spans="1:7" x14ac:dyDescent="0.2">
      <c r="A28" s="4">
        <v>42521</v>
      </c>
      <c r="B28" s="15" t="s">
        <v>271</v>
      </c>
      <c r="C28" s="1" t="s">
        <v>0</v>
      </c>
      <c r="D28" s="2">
        <v>13350000</v>
      </c>
      <c r="E28" s="2"/>
      <c r="F28" s="2"/>
      <c r="G28" s="2"/>
    </row>
    <row r="29" spans="1:7" x14ac:dyDescent="0.2">
      <c r="A29" s="4">
        <v>42521</v>
      </c>
      <c r="B29" s="15" t="s">
        <v>271</v>
      </c>
      <c r="C29" s="1" t="s">
        <v>0</v>
      </c>
      <c r="D29" s="2">
        <v>13350000</v>
      </c>
      <c r="E29" s="2"/>
      <c r="F29" s="2"/>
      <c r="G29" s="2"/>
    </row>
    <row r="30" spans="1:7" x14ac:dyDescent="0.2">
      <c r="A30" s="4">
        <v>42493</v>
      </c>
      <c r="B30" s="15" t="s">
        <v>221</v>
      </c>
      <c r="C30" s="1" t="s">
        <v>0</v>
      </c>
      <c r="D30" s="2">
        <v>13000000</v>
      </c>
      <c r="E30" s="2"/>
      <c r="F30" s="2"/>
      <c r="G30" s="2"/>
    </row>
    <row r="31" spans="1:7" x14ac:dyDescent="0.2">
      <c r="A31" s="4">
        <v>42503</v>
      </c>
      <c r="B31" s="15" t="s">
        <v>269</v>
      </c>
      <c r="C31" s="1" t="s">
        <v>0</v>
      </c>
      <c r="D31" s="2">
        <v>12000000</v>
      </c>
      <c r="E31" s="2"/>
      <c r="F31" s="2"/>
      <c r="G31" s="2"/>
    </row>
    <row r="32" spans="1:7" x14ac:dyDescent="0.2">
      <c r="A32" s="4">
        <v>42503</v>
      </c>
      <c r="B32" s="15" t="s">
        <v>215</v>
      </c>
      <c r="C32" s="1" t="s">
        <v>0</v>
      </c>
      <c r="D32" s="2">
        <v>11300000</v>
      </c>
      <c r="E32" s="2"/>
      <c r="F32" s="2"/>
      <c r="G32" s="2"/>
    </row>
    <row r="33" spans="1:7" x14ac:dyDescent="0.2">
      <c r="A33" s="4">
        <v>42471</v>
      </c>
      <c r="B33" s="15" t="s">
        <v>264</v>
      </c>
      <c r="C33" s="1" t="s">
        <v>0</v>
      </c>
      <c r="D33" s="2">
        <v>10000000</v>
      </c>
      <c r="E33" s="2"/>
      <c r="F33" s="2"/>
      <c r="G33" s="2"/>
    </row>
    <row r="34" spans="1:7" x14ac:dyDescent="0.2">
      <c r="A34" s="4">
        <v>42475</v>
      </c>
      <c r="B34" s="15" t="s">
        <v>265</v>
      </c>
      <c r="C34" s="1" t="s">
        <v>0</v>
      </c>
      <c r="D34" s="2">
        <v>10000000</v>
      </c>
      <c r="E34" s="2"/>
      <c r="F34" s="2"/>
      <c r="G34" s="2"/>
    </row>
    <row r="35" spans="1:7" x14ac:dyDescent="0.2">
      <c r="A35" s="4">
        <v>42480</v>
      </c>
      <c r="B35" s="15" t="s">
        <v>266</v>
      </c>
      <c r="C35" s="1" t="s">
        <v>0</v>
      </c>
      <c r="D35" s="2">
        <v>10000000</v>
      </c>
      <c r="E35" s="2"/>
      <c r="F35" s="2"/>
      <c r="G35" s="2"/>
    </row>
    <row r="36" spans="1:7" ht="22.8" x14ac:dyDescent="0.2">
      <c r="A36" s="4">
        <v>42493</v>
      </c>
      <c r="B36" s="7" t="s">
        <v>267</v>
      </c>
      <c r="C36" s="1" t="s">
        <v>0</v>
      </c>
      <c r="D36" s="2">
        <v>10000000</v>
      </c>
      <c r="E36" s="2"/>
      <c r="F36" s="2"/>
      <c r="G36" s="2"/>
    </row>
    <row r="37" spans="1:7" x14ac:dyDescent="0.2">
      <c r="A37" s="4">
        <v>42494</v>
      </c>
      <c r="B37" s="15" t="s">
        <v>268</v>
      </c>
      <c r="C37" s="1" t="s">
        <v>0</v>
      </c>
      <c r="D37" s="2">
        <v>10000000</v>
      </c>
      <c r="E37" s="2"/>
      <c r="F37" s="2"/>
      <c r="G37" s="2"/>
    </row>
    <row r="38" spans="1:7" x14ac:dyDescent="0.2">
      <c r="A38" s="4">
        <v>42825</v>
      </c>
      <c r="B38" s="7" t="s">
        <v>184</v>
      </c>
      <c r="C38" s="1" t="s">
        <v>0</v>
      </c>
      <c r="D38" s="2">
        <v>227844000</v>
      </c>
      <c r="E38" s="2"/>
      <c r="F38" s="2"/>
      <c r="G38" s="2"/>
    </row>
    <row r="39" spans="1:7" x14ac:dyDescent="0.2">
      <c r="A39" s="4">
        <v>42837</v>
      </c>
      <c r="B39" s="7" t="s">
        <v>186</v>
      </c>
      <c r="C39" s="1" t="s">
        <v>0</v>
      </c>
      <c r="D39" s="2">
        <v>160000000</v>
      </c>
      <c r="E39" s="2"/>
      <c r="F39" s="2"/>
      <c r="G39" s="2"/>
    </row>
    <row r="40" spans="1:7" x14ac:dyDescent="0.2">
      <c r="A40" s="4">
        <v>42825</v>
      </c>
      <c r="B40" s="7" t="s">
        <v>313</v>
      </c>
      <c r="C40" s="1" t="s">
        <v>0</v>
      </c>
      <c r="D40" s="2">
        <v>140441000</v>
      </c>
      <c r="E40" s="2"/>
      <c r="F40" s="2"/>
      <c r="G40" s="2"/>
    </row>
    <row r="41" spans="1:7" ht="159.6" x14ac:dyDescent="0.2">
      <c r="A41" s="4">
        <v>42961</v>
      </c>
      <c r="B41" s="7" t="s">
        <v>333</v>
      </c>
      <c r="C41" s="1" t="s">
        <v>0</v>
      </c>
      <c r="D41" s="2">
        <v>134552000</v>
      </c>
      <c r="E41" s="2">
        <v>426711000</v>
      </c>
      <c r="F41" s="2">
        <v>114</v>
      </c>
      <c r="G41" s="2">
        <f>Tabel3[[#This Row],[Disbursed loan]]/Tabel3[[#This Row],[Total project investment]]*Tabel3[[#This Row],[CO2 reduction tonnes/annual]]</f>
        <v>35.946877394770702</v>
      </c>
    </row>
    <row r="42" spans="1:7" x14ac:dyDescent="0.2">
      <c r="A42" s="4">
        <v>42884</v>
      </c>
      <c r="B42" s="7" t="s">
        <v>188</v>
      </c>
      <c r="C42" s="1" t="s">
        <v>0</v>
      </c>
      <c r="D42" s="2">
        <v>110000000</v>
      </c>
      <c r="E42" s="2"/>
      <c r="F42" s="2"/>
      <c r="G42" s="2"/>
    </row>
    <row r="43" spans="1:7" x14ac:dyDescent="0.2">
      <c r="A43" s="4">
        <v>42825</v>
      </c>
      <c r="B43" s="7" t="s">
        <v>189</v>
      </c>
      <c r="C43" s="1" t="s">
        <v>0</v>
      </c>
      <c r="D43" s="2">
        <v>92709000</v>
      </c>
      <c r="E43" s="2"/>
      <c r="F43" s="2"/>
      <c r="G43" s="2"/>
    </row>
    <row r="44" spans="1:7" x14ac:dyDescent="0.2">
      <c r="A44" s="4">
        <v>42837</v>
      </c>
      <c r="B44" s="7" t="s">
        <v>186</v>
      </c>
      <c r="C44" s="1" t="s">
        <v>0</v>
      </c>
      <c r="D44" s="2">
        <v>57000000</v>
      </c>
      <c r="E44" s="2"/>
      <c r="F44" s="2"/>
      <c r="G44" s="2"/>
    </row>
    <row r="45" spans="1:7" x14ac:dyDescent="0.2">
      <c r="A45" s="4">
        <v>42886</v>
      </c>
      <c r="B45" s="7" t="s">
        <v>194</v>
      </c>
      <c r="C45" s="1" t="s">
        <v>0</v>
      </c>
      <c r="D45" s="2">
        <v>55135493</v>
      </c>
      <c r="E45" s="2"/>
      <c r="F45" s="2"/>
      <c r="G45" s="2"/>
    </row>
    <row r="46" spans="1:7" x14ac:dyDescent="0.2">
      <c r="A46" s="4">
        <v>42886</v>
      </c>
      <c r="B46" s="7" t="s">
        <v>195</v>
      </c>
      <c r="C46" s="1" t="s">
        <v>0</v>
      </c>
      <c r="D46" s="2">
        <v>55000000</v>
      </c>
      <c r="E46" s="2"/>
      <c r="F46" s="2"/>
      <c r="G46" s="2"/>
    </row>
    <row r="47" spans="1:7" ht="22.8" x14ac:dyDescent="0.2">
      <c r="A47" s="4">
        <v>42886</v>
      </c>
      <c r="B47" s="7" t="s">
        <v>196</v>
      </c>
      <c r="C47" s="1" t="s">
        <v>0</v>
      </c>
      <c r="D47" s="2">
        <v>50000000</v>
      </c>
      <c r="E47" s="2"/>
      <c r="F47" s="2"/>
      <c r="G47" s="2"/>
    </row>
    <row r="48" spans="1:7" x14ac:dyDescent="0.2">
      <c r="A48" s="4">
        <v>42769</v>
      </c>
      <c r="B48" s="15" t="s">
        <v>314</v>
      </c>
      <c r="C48" s="1" t="s">
        <v>0</v>
      </c>
      <c r="D48" s="2">
        <v>45000000</v>
      </c>
      <c r="E48" s="2"/>
      <c r="F48" s="2"/>
      <c r="G48" s="2"/>
    </row>
    <row r="49" spans="1:7" x14ac:dyDescent="0.2">
      <c r="A49" s="4">
        <v>42803</v>
      </c>
      <c r="B49" s="15" t="s">
        <v>340</v>
      </c>
      <c r="C49" s="1" t="s">
        <v>0</v>
      </c>
      <c r="D49" s="2">
        <v>45000000</v>
      </c>
      <c r="E49" s="2"/>
      <c r="F49" s="2"/>
      <c r="G49" s="2"/>
    </row>
    <row r="50" spans="1:7" x14ac:dyDescent="0.2">
      <c r="A50" s="4">
        <v>42783</v>
      </c>
      <c r="B50" s="7" t="s">
        <v>340</v>
      </c>
      <c r="C50" s="1" t="s">
        <v>0</v>
      </c>
      <c r="D50" s="2">
        <v>42512000</v>
      </c>
      <c r="E50" s="2"/>
      <c r="F50" s="2"/>
      <c r="G50" s="2"/>
    </row>
    <row r="51" spans="1:7" x14ac:dyDescent="0.2">
      <c r="A51" s="4">
        <v>42853</v>
      </c>
      <c r="B51" s="7" t="s">
        <v>340</v>
      </c>
      <c r="C51" s="1" t="s">
        <v>0</v>
      </c>
      <c r="D51" s="2">
        <v>41500000</v>
      </c>
      <c r="E51" s="2"/>
      <c r="F51" s="2"/>
      <c r="G51" s="2"/>
    </row>
    <row r="52" spans="1:7" ht="22.8" x14ac:dyDescent="0.2">
      <c r="A52" s="4">
        <v>42851</v>
      </c>
      <c r="B52" s="7" t="s">
        <v>334</v>
      </c>
      <c r="C52" s="1" t="s">
        <v>0</v>
      </c>
      <c r="D52" s="2">
        <v>40730000</v>
      </c>
      <c r="E52" s="2"/>
      <c r="F52" s="2"/>
      <c r="G52" s="2"/>
    </row>
    <row r="53" spans="1:7" ht="34.200000000000003" x14ac:dyDescent="0.2">
      <c r="A53" s="4">
        <v>42824</v>
      </c>
      <c r="B53" s="7" t="s">
        <v>315</v>
      </c>
      <c r="C53" s="1" t="s">
        <v>0</v>
      </c>
      <c r="D53" s="2">
        <v>36000000</v>
      </c>
      <c r="E53" s="2"/>
      <c r="F53" s="2"/>
      <c r="G53" s="2"/>
    </row>
    <row r="54" spans="1:7" x14ac:dyDescent="0.2">
      <c r="A54" s="4">
        <v>42901</v>
      </c>
      <c r="B54" s="15" t="s">
        <v>312</v>
      </c>
      <c r="C54" s="1" t="s">
        <v>0</v>
      </c>
      <c r="D54" s="2">
        <v>35000000</v>
      </c>
      <c r="E54" s="2"/>
      <c r="F54" s="2"/>
      <c r="G54" s="2"/>
    </row>
    <row r="55" spans="1:7" ht="22.8" x14ac:dyDescent="0.2">
      <c r="A55" s="4" t="s">
        <v>144</v>
      </c>
      <c r="B55" s="11" t="s">
        <v>297</v>
      </c>
      <c r="C55" s="1" t="s">
        <v>0</v>
      </c>
      <c r="D55" s="2">
        <v>35000000</v>
      </c>
      <c r="E55" s="2"/>
      <c r="F55" s="2"/>
      <c r="G55" s="2"/>
    </row>
    <row r="56" spans="1:7" x14ac:dyDescent="0.2">
      <c r="A56" s="4">
        <v>42837</v>
      </c>
      <c r="B56" s="7" t="s">
        <v>188</v>
      </c>
      <c r="C56" s="1" t="s">
        <v>0</v>
      </c>
      <c r="D56" s="2">
        <v>33690798</v>
      </c>
      <c r="E56" s="2"/>
      <c r="F56" s="2"/>
      <c r="G56" s="2"/>
    </row>
    <row r="57" spans="1:7" x14ac:dyDescent="0.2">
      <c r="A57" s="4">
        <v>42837</v>
      </c>
      <c r="B57" s="7" t="s">
        <v>340</v>
      </c>
      <c r="C57" s="1" t="s">
        <v>0</v>
      </c>
      <c r="D57" s="2">
        <v>33315313</v>
      </c>
      <c r="E57" s="2"/>
      <c r="F57" s="2"/>
      <c r="G57" s="2"/>
    </row>
    <row r="58" spans="1:7" x14ac:dyDescent="0.2">
      <c r="A58" s="4">
        <v>42874</v>
      </c>
      <c r="B58" s="7" t="s">
        <v>199</v>
      </c>
      <c r="C58" s="1" t="s">
        <v>0</v>
      </c>
      <c r="D58" s="2">
        <v>32500000</v>
      </c>
      <c r="E58" s="2"/>
      <c r="F58" s="2"/>
      <c r="G58" s="2"/>
    </row>
    <row r="59" spans="1:7" x14ac:dyDescent="0.2">
      <c r="A59" s="4">
        <v>42824</v>
      </c>
      <c r="B59" s="7" t="s">
        <v>200</v>
      </c>
      <c r="C59" s="1" t="s">
        <v>0</v>
      </c>
      <c r="D59" s="2">
        <v>32000000</v>
      </c>
      <c r="E59" s="2"/>
      <c r="F59" s="2"/>
      <c r="G59" s="2"/>
    </row>
    <row r="60" spans="1:7" x14ac:dyDescent="0.2">
      <c r="A60" s="4">
        <v>42824</v>
      </c>
      <c r="B60" s="7" t="s">
        <v>340</v>
      </c>
      <c r="C60" s="1" t="s">
        <v>0</v>
      </c>
      <c r="D60" s="2">
        <v>31794000</v>
      </c>
      <c r="E60" s="2"/>
      <c r="F60" s="2"/>
      <c r="G60" s="2"/>
    </row>
    <row r="61" spans="1:7" x14ac:dyDescent="0.2">
      <c r="A61" s="4">
        <v>42744</v>
      </c>
      <c r="B61" s="15" t="s">
        <v>264</v>
      </c>
      <c r="C61" s="1" t="s">
        <v>0</v>
      </c>
      <c r="D61" s="2">
        <v>30000000</v>
      </c>
      <c r="E61" s="2"/>
      <c r="F61" s="2"/>
      <c r="G61" s="2"/>
    </row>
    <row r="62" spans="1:7" x14ac:dyDescent="0.2">
      <c r="A62" s="4">
        <v>42962</v>
      </c>
      <c r="B62" s="15" t="s">
        <v>288</v>
      </c>
      <c r="C62" s="1" t="s">
        <v>0</v>
      </c>
      <c r="D62" s="2">
        <v>30000000</v>
      </c>
      <c r="E62" s="2"/>
      <c r="F62" s="2"/>
      <c r="G62" s="2"/>
    </row>
    <row r="63" spans="1:7" x14ac:dyDescent="0.2">
      <c r="A63" s="4">
        <v>42825</v>
      </c>
      <c r="B63" s="7" t="s">
        <v>316</v>
      </c>
      <c r="C63" s="1" t="s">
        <v>0</v>
      </c>
      <c r="D63" s="2">
        <v>29453000</v>
      </c>
      <c r="E63" s="2"/>
      <c r="F63" s="2"/>
      <c r="G63" s="2"/>
    </row>
    <row r="64" spans="1:7" x14ac:dyDescent="0.2">
      <c r="A64" s="4">
        <v>42837</v>
      </c>
      <c r="B64" s="15" t="s">
        <v>277</v>
      </c>
      <c r="C64" s="1" t="s">
        <v>0</v>
      </c>
      <c r="D64" s="2">
        <v>29000000</v>
      </c>
      <c r="E64" s="2"/>
      <c r="F64" s="2"/>
      <c r="G64" s="2"/>
    </row>
    <row r="65" spans="1:7" x14ac:dyDescent="0.2">
      <c r="A65" s="4">
        <v>42804</v>
      </c>
      <c r="B65" s="7" t="s">
        <v>340</v>
      </c>
      <c r="C65" s="1" t="s">
        <v>0</v>
      </c>
      <c r="D65" s="2">
        <v>26000000</v>
      </c>
      <c r="E65" s="2"/>
      <c r="F65" s="2"/>
      <c r="G65" s="2"/>
    </row>
    <row r="66" spans="1:7" x14ac:dyDescent="0.2">
      <c r="A66" s="4">
        <v>42901</v>
      </c>
      <c r="B66" s="15" t="s">
        <v>286</v>
      </c>
      <c r="C66" s="1" t="s">
        <v>0</v>
      </c>
      <c r="D66" s="2">
        <v>25000000</v>
      </c>
      <c r="E66" s="2"/>
      <c r="F66" s="2"/>
      <c r="G66" s="2"/>
    </row>
    <row r="67" spans="1:7" x14ac:dyDescent="0.2">
      <c r="A67" s="4">
        <v>42825</v>
      </c>
      <c r="B67" s="7" t="s">
        <v>184</v>
      </c>
      <c r="C67" s="1" t="s">
        <v>0</v>
      </c>
      <c r="D67" s="2">
        <v>24631000</v>
      </c>
      <c r="E67" s="2"/>
      <c r="F67" s="2"/>
      <c r="G67" s="2"/>
    </row>
    <row r="68" spans="1:7" ht="22.8" x14ac:dyDescent="0.2">
      <c r="A68" s="4">
        <v>43088</v>
      </c>
      <c r="B68" s="7" t="s">
        <v>208</v>
      </c>
      <c r="C68" s="1" t="s">
        <v>0</v>
      </c>
      <c r="D68" s="2">
        <v>22300000</v>
      </c>
      <c r="E68" s="2"/>
      <c r="F68" s="2"/>
      <c r="G68" s="2"/>
    </row>
    <row r="69" spans="1:7" ht="22.8" x14ac:dyDescent="0.2">
      <c r="A69" s="4" t="s">
        <v>156</v>
      </c>
      <c r="B69" s="7" t="s">
        <v>317</v>
      </c>
      <c r="C69" s="1" t="s">
        <v>0</v>
      </c>
      <c r="D69" s="2">
        <v>22000000</v>
      </c>
      <c r="E69" s="2"/>
      <c r="F69" s="2"/>
      <c r="G69" s="2"/>
    </row>
    <row r="70" spans="1:7" x14ac:dyDescent="0.2">
      <c r="A70" s="4">
        <v>42825</v>
      </c>
      <c r="B70" s="15" t="s">
        <v>318</v>
      </c>
      <c r="C70" s="1" t="s">
        <v>0</v>
      </c>
      <c r="D70" s="2">
        <v>20000000</v>
      </c>
      <c r="E70" s="2"/>
      <c r="F70" s="2"/>
      <c r="G70" s="2"/>
    </row>
    <row r="71" spans="1:7" x14ac:dyDescent="0.2">
      <c r="A71" s="4">
        <v>42873</v>
      </c>
      <c r="B71" s="15" t="s">
        <v>283</v>
      </c>
      <c r="C71" s="1" t="s">
        <v>0</v>
      </c>
      <c r="D71" s="2">
        <v>20000000</v>
      </c>
      <c r="E71" s="2"/>
      <c r="F71" s="2"/>
      <c r="G71" s="2"/>
    </row>
    <row r="72" spans="1:7" x14ac:dyDescent="0.2">
      <c r="A72" s="4">
        <v>43040</v>
      </c>
      <c r="B72" s="15" t="s">
        <v>188</v>
      </c>
      <c r="C72" s="1" t="s">
        <v>0</v>
      </c>
      <c r="D72" s="2">
        <v>20000000</v>
      </c>
      <c r="E72" s="2"/>
      <c r="F72" s="2"/>
      <c r="G72" s="2"/>
    </row>
    <row r="73" spans="1:7" x14ac:dyDescent="0.2">
      <c r="A73" s="4">
        <v>42845</v>
      </c>
      <c r="B73" s="7" t="s">
        <v>212</v>
      </c>
      <c r="C73" s="1" t="s">
        <v>0</v>
      </c>
      <c r="D73" s="2">
        <v>19813000</v>
      </c>
      <c r="E73" s="2"/>
      <c r="F73" s="2"/>
      <c r="G73" s="2"/>
    </row>
    <row r="74" spans="1:7" x14ac:dyDescent="0.2">
      <c r="A74" s="4">
        <v>42901</v>
      </c>
      <c r="B74" s="15" t="s">
        <v>287</v>
      </c>
      <c r="C74" s="1" t="s">
        <v>0</v>
      </c>
      <c r="D74" s="2">
        <v>18000000</v>
      </c>
      <c r="E74" s="2"/>
      <c r="F74" s="2"/>
      <c r="G74" s="2"/>
    </row>
    <row r="75" spans="1:7" x14ac:dyDescent="0.2">
      <c r="A75" s="4">
        <v>43049</v>
      </c>
      <c r="B75" s="15" t="s">
        <v>314</v>
      </c>
      <c r="C75" s="1" t="s">
        <v>0</v>
      </c>
      <c r="D75" s="2">
        <v>16000000</v>
      </c>
      <c r="E75" s="2"/>
      <c r="F75" s="2"/>
      <c r="G75" s="2"/>
    </row>
    <row r="76" spans="1:7" x14ac:dyDescent="0.2">
      <c r="A76" s="4">
        <v>42837</v>
      </c>
      <c r="B76" s="7" t="s">
        <v>216</v>
      </c>
      <c r="C76" s="1" t="s">
        <v>0</v>
      </c>
      <c r="D76" s="2">
        <v>15500000</v>
      </c>
      <c r="E76" s="2"/>
      <c r="F76" s="2"/>
      <c r="G76" s="2"/>
    </row>
    <row r="77" spans="1:7" ht="22.8" x14ac:dyDescent="0.2">
      <c r="A77" s="4">
        <v>42853</v>
      </c>
      <c r="B77" s="15" t="s">
        <v>279</v>
      </c>
      <c r="C77" s="1" t="s">
        <v>0</v>
      </c>
      <c r="D77" s="2">
        <v>15000000</v>
      </c>
      <c r="E77" s="2"/>
      <c r="F77" s="2"/>
      <c r="G77" s="2"/>
    </row>
    <row r="78" spans="1:7" ht="22.8" x14ac:dyDescent="0.2">
      <c r="A78" s="4">
        <v>42853</v>
      </c>
      <c r="B78" s="15" t="s">
        <v>319</v>
      </c>
      <c r="C78" s="1" t="s">
        <v>0</v>
      </c>
      <c r="D78" s="2">
        <v>15000000</v>
      </c>
      <c r="E78" s="2"/>
      <c r="F78" s="2"/>
      <c r="G78" s="2"/>
    </row>
    <row r="79" spans="1:7" x14ac:dyDescent="0.2">
      <c r="A79" s="4">
        <v>43041</v>
      </c>
      <c r="B79" s="15" t="s">
        <v>292</v>
      </c>
      <c r="C79" s="1" t="s">
        <v>0</v>
      </c>
      <c r="D79" s="2">
        <v>15000000</v>
      </c>
      <c r="E79" s="2"/>
      <c r="F79" s="2"/>
      <c r="G79" s="2"/>
    </row>
    <row r="80" spans="1:7" x14ac:dyDescent="0.2">
      <c r="A80" s="4">
        <v>42825</v>
      </c>
      <c r="B80" s="7" t="s">
        <v>202</v>
      </c>
      <c r="C80" s="1" t="s">
        <v>0</v>
      </c>
      <c r="D80" s="2">
        <v>14202000</v>
      </c>
      <c r="E80" s="2"/>
      <c r="F80" s="2"/>
      <c r="G80" s="2"/>
    </row>
    <row r="81" spans="1:7" ht="22.8" x14ac:dyDescent="0.2">
      <c r="A81" s="4">
        <v>42837</v>
      </c>
      <c r="B81" s="7" t="s">
        <v>219</v>
      </c>
      <c r="C81" s="1" t="s">
        <v>0</v>
      </c>
      <c r="D81" s="2">
        <v>13673432</v>
      </c>
      <c r="E81" s="2"/>
      <c r="F81" s="2"/>
      <c r="G81" s="2"/>
    </row>
    <row r="82" spans="1:7" x14ac:dyDescent="0.2">
      <c r="A82" s="4">
        <v>42797</v>
      </c>
      <c r="B82" s="7" t="s">
        <v>220</v>
      </c>
      <c r="C82" s="1" t="s">
        <v>0</v>
      </c>
      <c r="D82" s="2">
        <v>13100000</v>
      </c>
      <c r="E82" s="2"/>
      <c r="F82" s="2"/>
      <c r="G82" s="2"/>
    </row>
    <row r="83" spans="1:7" x14ac:dyDescent="0.2">
      <c r="A83" s="4">
        <v>43054</v>
      </c>
      <c r="B83" s="7" t="s">
        <v>222</v>
      </c>
      <c r="C83" s="1" t="s">
        <v>0</v>
      </c>
      <c r="D83" s="2">
        <v>12555232</v>
      </c>
      <c r="E83" s="2"/>
      <c r="F83" s="2"/>
      <c r="G83" s="2"/>
    </row>
    <row r="84" spans="1:7" x14ac:dyDescent="0.2">
      <c r="A84" s="4">
        <v>42830</v>
      </c>
      <c r="B84" s="15" t="s">
        <v>320</v>
      </c>
      <c r="C84" s="1" t="s">
        <v>0</v>
      </c>
      <c r="D84" s="2">
        <v>12500000</v>
      </c>
      <c r="E84" s="2"/>
      <c r="F84" s="2"/>
      <c r="G84" s="2"/>
    </row>
    <row r="85" spans="1:7" x14ac:dyDescent="0.2">
      <c r="A85" s="4">
        <v>42830</v>
      </c>
      <c r="B85" s="15" t="s">
        <v>320</v>
      </c>
      <c r="C85" s="1" t="s">
        <v>0</v>
      </c>
      <c r="D85" s="2">
        <v>12500000</v>
      </c>
      <c r="E85" s="2"/>
      <c r="F85" s="2"/>
      <c r="G85" s="2"/>
    </row>
    <row r="86" spans="1:7" ht="22.8" x14ac:dyDescent="0.2">
      <c r="A86" s="4">
        <v>42895</v>
      </c>
      <c r="B86" s="7" t="s">
        <v>223</v>
      </c>
      <c r="C86" s="1" t="s">
        <v>0</v>
      </c>
      <c r="D86" s="2">
        <v>12308000</v>
      </c>
      <c r="E86" s="2"/>
      <c r="F86" s="2"/>
      <c r="G86" s="2"/>
    </row>
    <row r="87" spans="1:7" x14ac:dyDescent="0.2">
      <c r="A87" s="4">
        <v>42824</v>
      </c>
      <c r="B87" s="15" t="s">
        <v>242</v>
      </c>
      <c r="C87" s="1" t="s">
        <v>0</v>
      </c>
      <c r="D87" s="2">
        <v>12000000</v>
      </c>
      <c r="E87" s="2"/>
      <c r="F87" s="2"/>
      <c r="G87" s="2"/>
    </row>
    <row r="88" spans="1:7" x14ac:dyDescent="0.2">
      <c r="A88" s="4">
        <v>42787</v>
      </c>
      <c r="B88" s="7" t="s">
        <v>312</v>
      </c>
      <c r="C88" s="1" t="s">
        <v>0</v>
      </c>
      <c r="D88" s="2">
        <v>11743000</v>
      </c>
      <c r="E88" s="2"/>
      <c r="F88" s="2"/>
      <c r="G88" s="2"/>
    </row>
    <row r="89" spans="1:7" x14ac:dyDescent="0.2">
      <c r="A89" s="4">
        <v>42825</v>
      </c>
      <c r="B89" s="7" t="s">
        <v>202</v>
      </c>
      <c r="C89" s="1" t="s">
        <v>0</v>
      </c>
      <c r="D89" s="2">
        <v>11565000</v>
      </c>
      <c r="E89" s="2"/>
      <c r="F89" s="2"/>
      <c r="G89" s="2"/>
    </row>
    <row r="90" spans="1:7" x14ac:dyDescent="0.2">
      <c r="A90" s="4">
        <v>42837</v>
      </c>
      <c r="B90" s="15" t="s">
        <v>278</v>
      </c>
      <c r="C90" s="1" t="s">
        <v>0</v>
      </c>
      <c r="D90" s="2">
        <v>11500000</v>
      </c>
      <c r="E90" s="2"/>
      <c r="F90" s="2"/>
      <c r="G90" s="2"/>
    </row>
    <row r="91" spans="1:7" x14ac:dyDescent="0.2">
      <c r="A91" s="4">
        <v>42825</v>
      </c>
      <c r="B91" s="7" t="s">
        <v>340</v>
      </c>
      <c r="C91" s="1" t="s">
        <v>0</v>
      </c>
      <c r="D91" s="2">
        <v>10800000</v>
      </c>
      <c r="E91" s="2"/>
      <c r="F91" s="2"/>
      <c r="G91" s="2"/>
    </row>
    <row r="92" spans="1:7" ht="22.8" x14ac:dyDescent="0.2">
      <c r="A92" s="4">
        <v>42794</v>
      </c>
      <c r="B92" s="7" t="s">
        <v>224</v>
      </c>
      <c r="C92" s="1" t="s">
        <v>0</v>
      </c>
      <c r="D92" s="2">
        <v>10700000</v>
      </c>
      <c r="E92" s="2"/>
      <c r="F92" s="2"/>
      <c r="G92" s="2"/>
    </row>
    <row r="93" spans="1:7" x14ac:dyDescent="0.2">
      <c r="A93" s="4">
        <v>42837</v>
      </c>
      <c r="B93" s="15" t="s">
        <v>340</v>
      </c>
      <c r="C93" s="1" t="s">
        <v>0</v>
      </c>
      <c r="D93" s="2">
        <v>10500000</v>
      </c>
      <c r="E93" s="2"/>
      <c r="F93" s="2"/>
      <c r="G93" s="2"/>
    </row>
    <row r="94" spans="1:7" x14ac:dyDescent="0.2">
      <c r="A94" s="4">
        <v>42823</v>
      </c>
      <c r="B94" s="15" t="s">
        <v>275</v>
      </c>
      <c r="C94" s="1" t="s">
        <v>0</v>
      </c>
      <c r="D94" s="2">
        <v>10001083</v>
      </c>
      <c r="E94" s="2"/>
      <c r="F94" s="2"/>
      <c r="G94" s="2"/>
    </row>
    <row r="95" spans="1:7" x14ac:dyDescent="0.2">
      <c r="A95" s="4">
        <v>42830</v>
      </c>
      <c r="B95" s="15" t="s">
        <v>276</v>
      </c>
      <c r="C95" s="1" t="s">
        <v>0</v>
      </c>
      <c r="D95" s="2">
        <v>10000000</v>
      </c>
      <c r="E95" s="2"/>
      <c r="F95" s="2"/>
      <c r="G95" s="2"/>
    </row>
    <row r="96" spans="1:7" x14ac:dyDescent="0.2">
      <c r="A96" s="4">
        <v>42830</v>
      </c>
      <c r="B96" s="15" t="s">
        <v>276</v>
      </c>
      <c r="C96" s="1" t="s">
        <v>0</v>
      </c>
      <c r="D96" s="2">
        <v>10000000</v>
      </c>
      <c r="E96" s="2"/>
      <c r="F96" s="2"/>
      <c r="G96" s="2"/>
    </row>
    <row r="97" spans="1:7" x14ac:dyDescent="0.2">
      <c r="A97" s="4">
        <v>42837</v>
      </c>
      <c r="B97" s="15" t="s">
        <v>340</v>
      </c>
      <c r="C97" s="1" t="s">
        <v>0</v>
      </c>
      <c r="D97" s="2">
        <v>10000000</v>
      </c>
      <c r="E97" s="2"/>
      <c r="F97" s="2"/>
      <c r="G97" s="2"/>
    </row>
    <row r="98" spans="1:7" x14ac:dyDescent="0.2">
      <c r="A98" s="4">
        <v>42884</v>
      </c>
      <c r="B98" s="15" t="s">
        <v>188</v>
      </c>
      <c r="C98" s="1" t="s">
        <v>0</v>
      </c>
      <c r="D98" s="2">
        <v>10000000</v>
      </c>
      <c r="E98" s="2"/>
      <c r="F98" s="2"/>
      <c r="G98" s="2"/>
    </row>
    <row r="99" spans="1:7" x14ac:dyDescent="0.2">
      <c r="A99" s="4">
        <v>43007</v>
      </c>
      <c r="B99" s="7" t="s">
        <v>340</v>
      </c>
      <c r="C99" s="1" t="s">
        <v>0</v>
      </c>
      <c r="D99" s="2">
        <v>9900000</v>
      </c>
      <c r="E99" s="2"/>
      <c r="F99" s="2"/>
      <c r="G99" s="2"/>
    </row>
    <row r="100" spans="1:7" x14ac:dyDescent="0.2">
      <c r="A100" s="4">
        <v>42853</v>
      </c>
      <c r="B100" s="7" t="s">
        <v>228</v>
      </c>
      <c r="C100" s="1" t="s">
        <v>0</v>
      </c>
      <c r="D100" s="2">
        <v>9400000</v>
      </c>
      <c r="E100" s="2"/>
      <c r="F100" s="2"/>
      <c r="G100" s="2"/>
    </row>
    <row r="101" spans="1:7" ht="22.8" x14ac:dyDescent="0.2">
      <c r="A101" s="4">
        <v>42886</v>
      </c>
      <c r="B101" s="15" t="s">
        <v>284</v>
      </c>
      <c r="C101" s="1" t="s">
        <v>0</v>
      </c>
      <c r="D101" s="2">
        <v>8000000</v>
      </c>
      <c r="E101" s="2"/>
      <c r="F101" s="2"/>
      <c r="G101" s="2"/>
    </row>
    <row r="102" spans="1:7" x14ac:dyDescent="0.2">
      <c r="A102" s="4">
        <v>42825</v>
      </c>
      <c r="B102" s="7" t="s">
        <v>202</v>
      </c>
      <c r="C102" s="1" t="s">
        <v>0</v>
      </c>
      <c r="D102" s="2">
        <v>7759000</v>
      </c>
      <c r="E102" s="2"/>
      <c r="F102" s="2"/>
      <c r="G102" s="2"/>
    </row>
    <row r="103" spans="1:7" ht="22.8" x14ac:dyDescent="0.2">
      <c r="A103" s="4">
        <v>42845</v>
      </c>
      <c r="B103" s="7" t="s">
        <v>231</v>
      </c>
      <c r="C103" s="1" t="s">
        <v>0</v>
      </c>
      <c r="D103" s="2">
        <v>7549000</v>
      </c>
      <c r="E103" s="2"/>
      <c r="F103" s="2"/>
      <c r="G103" s="2"/>
    </row>
    <row r="104" spans="1:7" ht="22.8" x14ac:dyDescent="0.2">
      <c r="A104" s="4">
        <v>42823</v>
      </c>
      <c r="B104" s="7" t="s">
        <v>232</v>
      </c>
      <c r="C104" s="1" t="s">
        <v>0</v>
      </c>
      <c r="D104" s="2">
        <v>7500000</v>
      </c>
      <c r="E104" s="2"/>
      <c r="F104" s="2"/>
      <c r="G104" s="2"/>
    </row>
    <row r="105" spans="1:7" x14ac:dyDescent="0.2">
      <c r="A105" s="4">
        <v>42853</v>
      </c>
      <c r="B105" s="7" t="s">
        <v>234</v>
      </c>
      <c r="C105" s="1" t="s">
        <v>0</v>
      </c>
      <c r="D105" s="2">
        <v>7200000</v>
      </c>
      <c r="E105" s="2"/>
      <c r="F105" s="2"/>
      <c r="G105" s="2"/>
    </row>
    <row r="106" spans="1:7" x14ac:dyDescent="0.2">
      <c r="A106" s="4">
        <v>42886</v>
      </c>
      <c r="B106" s="7" t="s">
        <v>236</v>
      </c>
      <c r="C106" s="1" t="s">
        <v>0</v>
      </c>
      <c r="D106" s="2">
        <v>7071419</v>
      </c>
      <c r="E106" s="2"/>
      <c r="F106" s="2"/>
      <c r="G106" s="2"/>
    </row>
    <row r="107" spans="1:7" x14ac:dyDescent="0.2">
      <c r="A107" s="4">
        <v>42853</v>
      </c>
      <c r="B107" s="7" t="s">
        <v>206</v>
      </c>
      <c r="C107" s="1" t="s">
        <v>0</v>
      </c>
      <c r="D107" s="2">
        <v>6300000</v>
      </c>
      <c r="E107" s="2"/>
      <c r="F107" s="2"/>
      <c r="G107" s="2"/>
    </row>
    <row r="108" spans="1:7" x14ac:dyDescent="0.2">
      <c r="A108" s="4">
        <v>42853</v>
      </c>
      <c r="B108" s="7" t="s">
        <v>237</v>
      </c>
      <c r="C108" s="1" t="s">
        <v>0</v>
      </c>
      <c r="D108" s="2">
        <v>6200000</v>
      </c>
      <c r="E108" s="2"/>
      <c r="F108" s="2"/>
      <c r="G108" s="2"/>
    </row>
    <row r="109" spans="1:7" ht="22.8" x14ac:dyDescent="0.2">
      <c r="A109" s="4">
        <v>42836</v>
      </c>
      <c r="B109" s="7" t="s">
        <v>238</v>
      </c>
      <c r="C109" s="1" t="s">
        <v>0</v>
      </c>
      <c r="D109" s="2">
        <v>5977000</v>
      </c>
      <c r="E109" s="2"/>
      <c r="F109" s="2"/>
      <c r="G109" s="2"/>
    </row>
    <row r="110" spans="1:7" x14ac:dyDescent="0.2">
      <c r="A110" s="4">
        <v>42823</v>
      </c>
      <c r="B110" s="7" t="s">
        <v>316</v>
      </c>
      <c r="C110" s="1" t="s">
        <v>0</v>
      </c>
      <c r="D110" s="2">
        <v>5818923</v>
      </c>
      <c r="E110" s="2"/>
      <c r="F110" s="2"/>
      <c r="G110" s="2"/>
    </row>
    <row r="111" spans="1:7" x14ac:dyDescent="0.2">
      <c r="A111" s="4">
        <v>42837</v>
      </c>
      <c r="B111" s="15" t="s">
        <v>237</v>
      </c>
      <c r="C111" s="1" t="s">
        <v>0</v>
      </c>
      <c r="D111" s="2">
        <v>5500000</v>
      </c>
      <c r="E111" s="2"/>
      <c r="F111" s="2"/>
      <c r="G111" s="2"/>
    </row>
    <row r="112" spans="1:7" ht="22.8" x14ac:dyDescent="0.2">
      <c r="A112" s="4">
        <v>42873</v>
      </c>
      <c r="B112" s="15" t="s">
        <v>282</v>
      </c>
      <c r="C112" s="1" t="s">
        <v>0</v>
      </c>
      <c r="D112" s="2">
        <v>5500000</v>
      </c>
      <c r="E112" s="2"/>
      <c r="F112" s="2"/>
      <c r="G112" s="2"/>
    </row>
    <row r="113" spans="1:7" x14ac:dyDescent="0.2">
      <c r="A113" s="4">
        <v>42804</v>
      </c>
      <c r="B113" s="7" t="s">
        <v>321</v>
      </c>
      <c r="C113" s="1" t="s">
        <v>0</v>
      </c>
      <c r="D113" s="2">
        <v>5100000</v>
      </c>
      <c r="E113" s="2"/>
      <c r="F113" s="2"/>
      <c r="G113" s="2"/>
    </row>
    <row r="114" spans="1:7" x14ac:dyDescent="0.2">
      <c r="A114" s="4">
        <v>42809</v>
      </c>
      <c r="B114" s="15" t="s">
        <v>237</v>
      </c>
      <c r="C114" s="1" t="s">
        <v>0</v>
      </c>
      <c r="D114" s="2">
        <v>5000000</v>
      </c>
      <c r="E114" s="2"/>
      <c r="F114" s="2"/>
      <c r="G114" s="2"/>
    </row>
    <row r="115" spans="1:7" x14ac:dyDescent="0.2">
      <c r="A115" s="4">
        <v>42909</v>
      </c>
      <c r="B115" s="7" t="s">
        <v>241</v>
      </c>
      <c r="C115" s="1" t="s">
        <v>0</v>
      </c>
      <c r="D115" s="2">
        <v>4830000</v>
      </c>
      <c r="E115" s="2"/>
      <c r="F115" s="2"/>
      <c r="G115" s="2"/>
    </row>
    <row r="116" spans="1:7" x14ac:dyDescent="0.2">
      <c r="A116" s="4">
        <v>43089</v>
      </c>
      <c r="B116" s="15" t="s">
        <v>242</v>
      </c>
      <c r="C116" s="1" t="s">
        <v>0</v>
      </c>
      <c r="D116" s="2">
        <v>4700000</v>
      </c>
      <c r="E116" s="2"/>
      <c r="F116" s="2"/>
      <c r="G116" s="2"/>
    </row>
    <row r="117" spans="1:7" x14ac:dyDescent="0.2">
      <c r="A117" s="4">
        <v>42825</v>
      </c>
      <c r="B117" s="7" t="s">
        <v>243</v>
      </c>
      <c r="C117" s="1" t="s">
        <v>0</v>
      </c>
      <c r="D117" s="2">
        <v>4588000</v>
      </c>
      <c r="E117" s="2"/>
      <c r="F117" s="2"/>
      <c r="G117" s="2"/>
    </row>
    <row r="118" spans="1:7" x14ac:dyDescent="0.2">
      <c r="A118" s="4">
        <v>42793</v>
      </c>
      <c r="B118" s="7" t="s">
        <v>202</v>
      </c>
      <c r="C118" s="1" t="s">
        <v>0</v>
      </c>
      <c r="D118" s="2">
        <v>4500000</v>
      </c>
      <c r="E118" s="2"/>
      <c r="F118" s="2"/>
      <c r="G118" s="2"/>
    </row>
    <row r="119" spans="1:7" x14ac:dyDescent="0.2">
      <c r="A119" s="4">
        <v>42825</v>
      </c>
      <c r="B119" s="7" t="s">
        <v>202</v>
      </c>
      <c r="C119" s="1" t="s">
        <v>0</v>
      </c>
      <c r="D119" s="2">
        <v>4435000</v>
      </c>
      <c r="E119" s="2"/>
      <c r="F119" s="2"/>
      <c r="G119" s="2"/>
    </row>
    <row r="120" spans="1:7" x14ac:dyDescent="0.2">
      <c r="A120" s="4">
        <v>42877</v>
      </c>
      <c r="B120" s="7" t="s">
        <v>244</v>
      </c>
      <c r="C120" s="1" t="s">
        <v>0</v>
      </c>
      <c r="D120" s="2">
        <v>4150000</v>
      </c>
      <c r="E120" s="2"/>
      <c r="F120" s="2"/>
      <c r="G120" s="2"/>
    </row>
    <row r="121" spans="1:7" x14ac:dyDescent="0.2">
      <c r="A121" s="4">
        <v>42825</v>
      </c>
      <c r="B121" s="15" t="s">
        <v>206</v>
      </c>
      <c r="C121" s="1" t="s">
        <v>0</v>
      </c>
      <c r="D121" s="2">
        <v>4000000</v>
      </c>
      <c r="E121" s="2"/>
      <c r="F121" s="2"/>
      <c r="G121" s="2"/>
    </row>
    <row r="122" spans="1:7" ht="22.8" x14ac:dyDescent="0.2">
      <c r="A122" s="4">
        <v>42870</v>
      </c>
      <c r="B122" s="7" t="s">
        <v>281</v>
      </c>
      <c r="C122" s="1" t="s">
        <v>0</v>
      </c>
      <c r="D122" s="2">
        <v>4000000</v>
      </c>
      <c r="E122" s="2"/>
      <c r="F122" s="2"/>
      <c r="G122" s="2"/>
    </row>
    <row r="123" spans="1:7" x14ac:dyDescent="0.2">
      <c r="A123" s="4">
        <v>42825</v>
      </c>
      <c r="B123" s="7" t="s">
        <v>202</v>
      </c>
      <c r="C123" s="1" t="s">
        <v>0</v>
      </c>
      <c r="D123" s="2">
        <v>3869000</v>
      </c>
      <c r="E123" s="2"/>
      <c r="F123" s="2"/>
      <c r="G123" s="2"/>
    </row>
    <row r="124" spans="1:7" x14ac:dyDescent="0.2">
      <c r="A124" s="4">
        <v>42895</v>
      </c>
      <c r="B124" s="7" t="s">
        <v>188</v>
      </c>
      <c r="C124" s="1" t="s">
        <v>0</v>
      </c>
      <c r="D124" s="2">
        <v>3645000</v>
      </c>
      <c r="E124" s="2"/>
      <c r="F124" s="2"/>
      <c r="G124" s="2"/>
    </row>
    <row r="125" spans="1:7" ht="22.8" x14ac:dyDescent="0.2">
      <c r="A125" s="4">
        <v>42965</v>
      </c>
      <c r="B125" s="15" t="s">
        <v>289</v>
      </c>
      <c r="C125" s="1" t="s">
        <v>0</v>
      </c>
      <c r="D125" s="2">
        <v>3500000</v>
      </c>
      <c r="E125" s="2"/>
      <c r="F125" s="2"/>
      <c r="G125" s="2"/>
    </row>
    <row r="126" spans="1:7" x14ac:dyDescent="0.2">
      <c r="A126" s="4">
        <v>42825</v>
      </c>
      <c r="B126" s="7" t="s">
        <v>202</v>
      </c>
      <c r="C126" s="1" t="s">
        <v>0</v>
      </c>
      <c r="D126" s="2">
        <v>3429000</v>
      </c>
      <c r="E126" s="2"/>
      <c r="F126" s="2"/>
      <c r="G126" s="2"/>
    </row>
    <row r="127" spans="1:7" x14ac:dyDescent="0.2">
      <c r="A127" s="4">
        <v>42774</v>
      </c>
      <c r="B127" s="7" t="s">
        <v>322</v>
      </c>
      <c r="C127" s="1" t="s">
        <v>0</v>
      </c>
      <c r="D127" s="2">
        <v>3300000</v>
      </c>
      <c r="E127" s="2"/>
      <c r="F127" s="2"/>
      <c r="G127" s="2"/>
    </row>
    <row r="128" spans="1:7" x14ac:dyDescent="0.2">
      <c r="A128" s="4">
        <v>42993</v>
      </c>
      <c r="B128" s="16" t="s">
        <v>323</v>
      </c>
      <c r="C128" s="1" t="s">
        <v>0</v>
      </c>
      <c r="D128" s="2">
        <v>2500000</v>
      </c>
      <c r="E128" s="2"/>
      <c r="F128" s="2"/>
      <c r="G128" s="2"/>
    </row>
    <row r="129" spans="1:7" x14ac:dyDescent="0.2">
      <c r="A129" s="4">
        <v>42825</v>
      </c>
      <c r="B129" s="15" t="s">
        <v>202</v>
      </c>
      <c r="C129" s="1" t="s">
        <v>0</v>
      </c>
      <c r="D129" s="2">
        <v>2300000</v>
      </c>
      <c r="E129" s="2"/>
      <c r="F129" s="2"/>
      <c r="G129" s="2"/>
    </row>
    <row r="130" spans="1:7" x14ac:dyDescent="0.2">
      <c r="A130" s="4">
        <v>42825</v>
      </c>
      <c r="B130" s="7" t="s">
        <v>186</v>
      </c>
      <c r="C130" s="1" t="s">
        <v>0</v>
      </c>
      <c r="D130" s="2">
        <v>2161000</v>
      </c>
      <c r="E130" s="2"/>
      <c r="F130" s="2"/>
      <c r="G130" s="2"/>
    </row>
    <row r="131" spans="1:7" x14ac:dyDescent="0.2">
      <c r="A131" s="4">
        <v>42873</v>
      </c>
      <c r="B131" s="15" t="s">
        <v>188</v>
      </c>
      <c r="C131" s="1" t="s">
        <v>0</v>
      </c>
      <c r="D131" s="2">
        <v>2000000</v>
      </c>
      <c r="E131" s="2"/>
      <c r="F131" s="2"/>
      <c r="G131" s="2"/>
    </row>
    <row r="132" spans="1:7" ht="22.8" x14ac:dyDescent="0.2">
      <c r="A132" s="4">
        <v>42873</v>
      </c>
      <c r="B132" s="15" t="s">
        <v>324</v>
      </c>
      <c r="C132" s="1" t="s">
        <v>0</v>
      </c>
      <c r="D132" s="2">
        <v>2000000</v>
      </c>
      <c r="E132" s="2"/>
      <c r="F132" s="2"/>
      <c r="G132" s="2"/>
    </row>
    <row r="133" spans="1:7" x14ac:dyDescent="0.2">
      <c r="A133" s="4">
        <v>42874</v>
      </c>
      <c r="B133" s="15" t="s">
        <v>312</v>
      </c>
      <c r="C133" s="1" t="s">
        <v>0</v>
      </c>
      <c r="D133" s="2">
        <v>2000000</v>
      </c>
      <c r="E133" s="2"/>
      <c r="F133" s="2"/>
      <c r="G133" s="2"/>
    </row>
    <row r="134" spans="1:7" x14ac:dyDescent="0.2">
      <c r="A134" s="4">
        <v>42979</v>
      </c>
      <c r="B134" s="15" t="s">
        <v>202</v>
      </c>
      <c r="C134" s="1" t="s">
        <v>0</v>
      </c>
      <c r="D134" s="2">
        <v>2000000</v>
      </c>
      <c r="E134" s="2"/>
      <c r="F134" s="2"/>
      <c r="G134" s="2"/>
    </row>
    <row r="135" spans="1:7" ht="22.8" x14ac:dyDescent="0.2">
      <c r="A135" s="4">
        <v>42886</v>
      </c>
      <c r="B135" s="15" t="s">
        <v>285</v>
      </c>
      <c r="C135" s="1" t="s">
        <v>0</v>
      </c>
      <c r="D135" s="2">
        <v>1900000</v>
      </c>
      <c r="E135" s="2"/>
      <c r="F135" s="2"/>
      <c r="G135" s="2"/>
    </row>
    <row r="136" spans="1:7" x14ac:dyDescent="0.2">
      <c r="A136" s="4">
        <v>42825</v>
      </c>
      <c r="B136" s="7" t="s">
        <v>202</v>
      </c>
      <c r="C136" s="1" t="s">
        <v>0</v>
      </c>
      <c r="D136" s="2">
        <v>1686000</v>
      </c>
      <c r="E136" s="2"/>
      <c r="F136" s="2"/>
      <c r="G136" s="2"/>
    </row>
    <row r="137" spans="1:7" x14ac:dyDescent="0.2">
      <c r="A137" s="4">
        <v>42809</v>
      </c>
      <c r="B137" s="7" t="s">
        <v>247</v>
      </c>
      <c r="C137" s="1" t="s">
        <v>0</v>
      </c>
      <c r="D137" s="2">
        <v>1400000</v>
      </c>
      <c r="E137" s="2"/>
      <c r="F137" s="2"/>
      <c r="G137" s="2"/>
    </row>
    <row r="138" spans="1:7" ht="22.8" x14ac:dyDescent="0.2">
      <c r="A138" s="4">
        <v>42866</v>
      </c>
      <c r="B138" s="15" t="s">
        <v>280</v>
      </c>
      <c r="C138" s="1" t="s">
        <v>0</v>
      </c>
      <c r="D138" s="2">
        <v>1200000</v>
      </c>
      <c r="E138" s="2"/>
      <c r="F138" s="2"/>
      <c r="G138" s="2"/>
    </row>
    <row r="139" spans="1:7" x14ac:dyDescent="0.2">
      <c r="A139" s="4">
        <v>43098</v>
      </c>
      <c r="B139" s="15" t="s">
        <v>314</v>
      </c>
      <c r="C139" s="1" t="s">
        <v>0</v>
      </c>
      <c r="D139" s="2">
        <v>1200000</v>
      </c>
      <c r="E139" s="2"/>
      <c r="F139" s="2"/>
      <c r="G139" s="2"/>
    </row>
    <row r="140" spans="1:7" x14ac:dyDescent="0.2">
      <c r="A140" s="4">
        <v>43018</v>
      </c>
      <c r="B140" s="15" t="s">
        <v>291</v>
      </c>
      <c r="C140" s="1" t="s">
        <v>0</v>
      </c>
      <c r="D140" s="2">
        <v>1000000</v>
      </c>
      <c r="E140" s="2"/>
      <c r="F140" s="2"/>
      <c r="G140" s="2"/>
    </row>
    <row r="141" spans="1:7" x14ac:dyDescent="0.2">
      <c r="A141" s="4">
        <v>42993</v>
      </c>
      <c r="B141" s="15" t="s">
        <v>325</v>
      </c>
      <c r="C141" s="1" t="s">
        <v>0</v>
      </c>
      <c r="D141" s="2">
        <v>800000</v>
      </c>
      <c r="E141" s="2"/>
      <c r="F141" s="2"/>
      <c r="G141" s="2"/>
    </row>
    <row r="142" spans="1:7" x14ac:dyDescent="0.2">
      <c r="A142" s="4">
        <v>43054</v>
      </c>
      <c r="B142" s="17" t="s">
        <v>326</v>
      </c>
      <c r="C142" s="1" t="s">
        <v>0</v>
      </c>
      <c r="D142" s="2">
        <v>800000</v>
      </c>
      <c r="E142" s="2"/>
      <c r="F142" s="2"/>
      <c r="G142" s="2"/>
    </row>
    <row r="143" spans="1:7" ht="22.8" x14ac:dyDescent="0.2">
      <c r="A143" s="4">
        <v>42993</v>
      </c>
      <c r="B143" s="15" t="s">
        <v>290</v>
      </c>
      <c r="C143" s="1" t="s">
        <v>0</v>
      </c>
      <c r="D143" s="2">
        <v>700000</v>
      </c>
      <c r="E143" s="2"/>
      <c r="F143" s="2"/>
      <c r="G143" s="2"/>
    </row>
    <row r="144" spans="1:7" x14ac:dyDescent="0.2">
      <c r="A144" s="4">
        <v>42783</v>
      </c>
      <c r="B144" s="7" t="s">
        <v>327</v>
      </c>
      <c r="C144" s="1" t="s">
        <v>0</v>
      </c>
      <c r="D144" s="2">
        <v>650000</v>
      </c>
      <c r="E144" s="2"/>
      <c r="F144" s="2"/>
      <c r="G144" s="2"/>
    </row>
    <row r="145" spans="1:7" x14ac:dyDescent="0.2">
      <c r="A145" s="4">
        <v>42828</v>
      </c>
      <c r="B145" s="7" t="s">
        <v>255</v>
      </c>
      <c r="C145" s="1" t="s">
        <v>0</v>
      </c>
      <c r="D145" s="2">
        <v>453413</v>
      </c>
      <c r="E145" s="2"/>
      <c r="F145" s="2"/>
      <c r="G145" s="2"/>
    </row>
    <row r="146" spans="1:7" x14ac:dyDescent="0.2">
      <c r="A146" s="4">
        <v>42901</v>
      </c>
      <c r="B146" s="7" t="s">
        <v>325</v>
      </c>
      <c r="C146" s="1" t="s">
        <v>0</v>
      </c>
      <c r="D146" s="2">
        <v>352248</v>
      </c>
      <c r="E146" s="2"/>
      <c r="F146" s="2"/>
      <c r="G146" s="2"/>
    </row>
    <row r="147" spans="1:7" x14ac:dyDescent="0.2">
      <c r="A147" s="4">
        <v>42765</v>
      </c>
      <c r="B147" s="16" t="s">
        <v>274</v>
      </c>
      <c r="C147" s="1" t="s">
        <v>0</v>
      </c>
      <c r="D147" s="2">
        <v>300000</v>
      </c>
      <c r="E147" s="2"/>
      <c r="F147" s="2"/>
      <c r="G147" s="2"/>
    </row>
    <row r="148" spans="1:7" x14ac:dyDescent="0.2">
      <c r="A148" s="4">
        <v>43074</v>
      </c>
      <c r="B148" s="15" t="s">
        <v>340</v>
      </c>
      <c r="C148" s="1" t="s">
        <v>0</v>
      </c>
      <c r="D148" s="2">
        <v>300000</v>
      </c>
      <c r="E148" s="2"/>
      <c r="F148" s="2"/>
      <c r="G148" s="2"/>
    </row>
    <row r="149" spans="1:7" ht="159.6" x14ac:dyDescent="0.2">
      <c r="A149" s="4" t="s">
        <v>149</v>
      </c>
      <c r="B149" s="7" t="s">
        <v>335</v>
      </c>
      <c r="C149" s="1" t="s">
        <v>0</v>
      </c>
      <c r="D149" s="2">
        <v>171934000</v>
      </c>
      <c r="E149" s="2">
        <v>426711000</v>
      </c>
      <c r="F149" s="2">
        <v>114</v>
      </c>
      <c r="G149" s="2">
        <f>Tabel3[[#This Row],[Disbursed loan]]/Tabel3[[#This Row],[Total project investment]]*Tabel3[[#This Row],[CO2 reduction tonnes/annual]]</f>
        <v>45.933842811645356</v>
      </c>
    </row>
    <row r="150" spans="1:7" x14ac:dyDescent="0.2">
      <c r="A150" s="4" t="s">
        <v>125</v>
      </c>
      <c r="B150" s="7" t="s">
        <v>336</v>
      </c>
      <c r="C150" s="1" t="s">
        <v>0</v>
      </c>
      <c r="D150" s="2">
        <v>164300000</v>
      </c>
      <c r="E150" s="2"/>
      <c r="F150" s="2"/>
      <c r="G150" s="2"/>
    </row>
    <row r="151" spans="1:7" x14ac:dyDescent="0.2">
      <c r="A151" s="4" t="s">
        <v>47</v>
      </c>
      <c r="B151" s="11" t="s">
        <v>202</v>
      </c>
      <c r="C151" s="1" t="s">
        <v>0</v>
      </c>
      <c r="D151" s="2">
        <v>90000000</v>
      </c>
      <c r="E151" s="2"/>
      <c r="F151" s="2"/>
      <c r="G151" s="2"/>
    </row>
    <row r="152" spans="1:7" x14ac:dyDescent="0.2">
      <c r="A152" s="4" t="s">
        <v>125</v>
      </c>
      <c r="B152" s="7" t="s">
        <v>337</v>
      </c>
      <c r="C152" s="1" t="s">
        <v>0</v>
      </c>
      <c r="D152" s="2">
        <v>54900000</v>
      </c>
      <c r="E152" s="2"/>
      <c r="F152" s="2"/>
      <c r="G152" s="2"/>
    </row>
    <row r="153" spans="1:7" x14ac:dyDescent="0.2">
      <c r="A153" s="4" t="s">
        <v>66</v>
      </c>
      <c r="B153" s="7" t="s">
        <v>340</v>
      </c>
      <c r="C153" s="1" t="s">
        <v>0</v>
      </c>
      <c r="D153" s="2">
        <v>49600000</v>
      </c>
      <c r="E153" s="2"/>
      <c r="F153" s="2"/>
      <c r="G153" s="2"/>
    </row>
    <row r="154" spans="1:7" x14ac:dyDescent="0.2">
      <c r="A154" s="4" t="s">
        <v>66</v>
      </c>
      <c r="B154" s="7" t="s">
        <v>337</v>
      </c>
      <c r="C154" s="1" t="s">
        <v>0</v>
      </c>
      <c r="D154" s="2">
        <v>43900000</v>
      </c>
      <c r="E154" s="2"/>
      <c r="F154" s="2"/>
      <c r="G154" s="2"/>
    </row>
    <row r="155" spans="1:7" x14ac:dyDescent="0.2">
      <c r="A155" s="4" t="s">
        <v>66</v>
      </c>
      <c r="B155" s="11" t="s">
        <v>328</v>
      </c>
      <c r="C155" s="1" t="s">
        <v>0</v>
      </c>
      <c r="D155" s="2">
        <v>40300000</v>
      </c>
      <c r="E155" s="2"/>
      <c r="F155" s="2"/>
      <c r="G155" s="2"/>
    </row>
    <row r="156" spans="1:7" x14ac:dyDescent="0.2">
      <c r="A156" s="4" t="s">
        <v>66</v>
      </c>
      <c r="B156" s="11" t="s">
        <v>328</v>
      </c>
      <c r="C156" s="1" t="s">
        <v>0</v>
      </c>
      <c r="D156" s="2">
        <v>40300000</v>
      </c>
      <c r="E156" s="2"/>
      <c r="F156" s="2"/>
      <c r="G156" s="2"/>
    </row>
    <row r="157" spans="1:7" x14ac:dyDescent="0.2">
      <c r="A157" s="4" t="s">
        <v>137</v>
      </c>
      <c r="B157" s="7" t="s">
        <v>340</v>
      </c>
      <c r="C157" s="1" t="s">
        <v>0</v>
      </c>
      <c r="D157" s="2">
        <v>30800000</v>
      </c>
      <c r="E157" s="2"/>
      <c r="F157" s="2"/>
      <c r="G157" s="2"/>
    </row>
    <row r="158" spans="1:7" x14ac:dyDescent="0.2">
      <c r="A158" s="4">
        <v>43110</v>
      </c>
      <c r="B158" s="15" t="s">
        <v>293</v>
      </c>
      <c r="C158" s="1" t="s">
        <v>0</v>
      </c>
      <c r="D158" s="2">
        <v>28000000</v>
      </c>
      <c r="E158" s="2"/>
      <c r="F158" s="2"/>
      <c r="G158" s="2"/>
    </row>
    <row r="159" spans="1:7" x14ac:dyDescent="0.2">
      <c r="A159" s="4" t="s">
        <v>66</v>
      </c>
      <c r="B159" s="7" t="s">
        <v>340</v>
      </c>
      <c r="C159" s="1" t="s">
        <v>0</v>
      </c>
      <c r="D159" s="2">
        <v>28000000</v>
      </c>
      <c r="E159" s="2"/>
      <c r="F159" s="2"/>
      <c r="G159" s="2"/>
    </row>
    <row r="160" spans="1:7" x14ac:dyDescent="0.2">
      <c r="A160" s="4" t="s">
        <v>125</v>
      </c>
      <c r="B160" s="7" t="s">
        <v>204</v>
      </c>
      <c r="C160" s="1" t="s">
        <v>0</v>
      </c>
      <c r="D160" s="2">
        <v>27300000</v>
      </c>
      <c r="E160" s="2"/>
      <c r="F160" s="2"/>
      <c r="G160" s="2"/>
    </row>
    <row r="161" spans="1:7" x14ac:dyDescent="0.2">
      <c r="A161" s="4">
        <v>43187</v>
      </c>
      <c r="B161" s="7" t="s">
        <v>340</v>
      </c>
      <c r="C161" s="1" t="s">
        <v>0</v>
      </c>
      <c r="D161" s="2">
        <v>27000000</v>
      </c>
      <c r="E161" s="2"/>
      <c r="F161" s="2"/>
      <c r="G161" s="2"/>
    </row>
    <row r="162" spans="1:7" ht="22.8" x14ac:dyDescent="0.2">
      <c r="A162" s="4" t="s">
        <v>66</v>
      </c>
      <c r="B162" s="11" t="s">
        <v>298</v>
      </c>
      <c r="C162" s="1" t="s">
        <v>0</v>
      </c>
      <c r="D162" s="2">
        <v>26850000</v>
      </c>
      <c r="E162" s="2"/>
      <c r="F162" s="2"/>
      <c r="G162" s="2"/>
    </row>
    <row r="163" spans="1:7" ht="22.8" x14ac:dyDescent="0.2">
      <c r="A163" s="4" t="s">
        <v>66</v>
      </c>
      <c r="B163" s="11" t="s">
        <v>298</v>
      </c>
      <c r="C163" s="1" t="s">
        <v>0</v>
      </c>
      <c r="D163" s="2">
        <v>26850000</v>
      </c>
      <c r="E163" s="2"/>
      <c r="F163" s="2"/>
      <c r="G163" s="2"/>
    </row>
    <row r="164" spans="1:7" x14ac:dyDescent="0.2">
      <c r="A164" s="4" t="s">
        <v>125</v>
      </c>
      <c r="B164" s="7" t="s">
        <v>204</v>
      </c>
      <c r="C164" s="1" t="s">
        <v>0</v>
      </c>
      <c r="D164" s="2">
        <v>25300000</v>
      </c>
      <c r="E164" s="2"/>
      <c r="F164" s="2"/>
      <c r="G164" s="2"/>
    </row>
    <row r="165" spans="1:7" x14ac:dyDescent="0.2">
      <c r="A165" s="4" t="s">
        <v>43</v>
      </c>
      <c r="B165" s="11" t="s">
        <v>202</v>
      </c>
      <c r="C165" s="1" t="s">
        <v>0</v>
      </c>
      <c r="D165" s="2">
        <v>25000000</v>
      </c>
      <c r="E165" s="2"/>
      <c r="F165" s="2"/>
      <c r="G165" s="2"/>
    </row>
    <row r="166" spans="1:7" x14ac:dyDescent="0.2">
      <c r="A166" s="4" t="s">
        <v>38</v>
      </c>
      <c r="B166" s="7" t="s">
        <v>202</v>
      </c>
      <c r="C166" s="1" t="s">
        <v>0</v>
      </c>
      <c r="D166" s="2">
        <v>24438000</v>
      </c>
      <c r="E166" s="2"/>
      <c r="F166" s="2"/>
      <c r="G166" s="2"/>
    </row>
    <row r="167" spans="1:7" x14ac:dyDescent="0.2">
      <c r="A167" s="4">
        <v>43187</v>
      </c>
      <c r="B167" s="7" t="s">
        <v>340</v>
      </c>
      <c r="C167" s="1" t="s">
        <v>0</v>
      </c>
      <c r="D167" s="2">
        <v>22500000</v>
      </c>
      <c r="E167" s="2"/>
      <c r="F167" s="2"/>
      <c r="G167" s="2"/>
    </row>
    <row r="168" spans="1:7" x14ac:dyDescent="0.2">
      <c r="A168" s="4">
        <v>43159</v>
      </c>
      <c r="B168" s="15" t="s">
        <v>248</v>
      </c>
      <c r="C168" s="1" t="s">
        <v>0</v>
      </c>
      <c r="D168" s="2">
        <v>20000000</v>
      </c>
      <c r="E168" s="2"/>
      <c r="F168" s="2"/>
      <c r="G168" s="2"/>
    </row>
    <row r="169" spans="1:7" ht="22.8" x14ac:dyDescent="0.2">
      <c r="A169" s="4" t="s">
        <v>38</v>
      </c>
      <c r="B169" s="11" t="s">
        <v>299</v>
      </c>
      <c r="C169" s="1" t="s">
        <v>0</v>
      </c>
      <c r="D169" s="2">
        <v>20000000</v>
      </c>
      <c r="E169" s="2">
        <v>75000000</v>
      </c>
      <c r="F169" s="2"/>
      <c r="G169" s="2"/>
    </row>
    <row r="170" spans="1:7" x14ac:dyDescent="0.2">
      <c r="A170" s="4" t="s">
        <v>47</v>
      </c>
      <c r="B170" s="11" t="s">
        <v>300</v>
      </c>
      <c r="C170" s="1" t="s">
        <v>0</v>
      </c>
      <c r="D170" s="2">
        <v>20000000</v>
      </c>
      <c r="E170" s="2"/>
      <c r="F170" s="2"/>
      <c r="G170" s="2"/>
    </row>
    <row r="171" spans="1:7" x14ac:dyDescent="0.2">
      <c r="A171" s="4">
        <v>43160</v>
      </c>
      <c r="B171" s="15" t="s">
        <v>237</v>
      </c>
      <c r="C171" s="1" t="s">
        <v>0</v>
      </c>
      <c r="D171" s="2">
        <v>18000000</v>
      </c>
      <c r="E171" s="2"/>
      <c r="F171" s="2"/>
      <c r="G171" s="2"/>
    </row>
    <row r="172" spans="1:7" ht="57" x14ac:dyDescent="0.2">
      <c r="A172" s="4" t="s">
        <v>145</v>
      </c>
      <c r="B172" s="7" t="s">
        <v>214</v>
      </c>
      <c r="C172" s="1" t="s">
        <v>0</v>
      </c>
      <c r="D172" s="2">
        <v>17578907</v>
      </c>
      <c r="E172" s="2"/>
      <c r="F172" s="2"/>
      <c r="G172" s="2"/>
    </row>
    <row r="173" spans="1:7" x14ac:dyDescent="0.2">
      <c r="A173" s="4">
        <v>43187</v>
      </c>
      <c r="B173" s="7" t="s">
        <v>340</v>
      </c>
      <c r="C173" s="1" t="s">
        <v>0</v>
      </c>
      <c r="D173" s="2">
        <v>16570000</v>
      </c>
      <c r="E173" s="2"/>
      <c r="F173" s="2"/>
      <c r="G173" s="2"/>
    </row>
    <row r="174" spans="1:7" x14ac:dyDescent="0.2">
      <c r="A174" s="4" t="s">
        <v>1</v>
      </c>
      <c r="B174" s="11" t="s">
        <v>301</v>
      </c>
      <c r="C174" s="1" t="s">
        <v>0</v>
      </c>
      <c r="D174" s="2">
        <v>15000000</v>
      </c>
      <c r="E174" s="2"/>
      <c r="F174" s="2"/>
      <c r="G174" s="2"/>
    </row>
    <row r="175" spans="1:7" ht="22.8" x14ac:dyDescent="0.2">
      <c r="A175" s="4" t="s">
        <v>66</v>
      </c>
      <c r="B175" s="11" t="s">
        <v>302</v>
      </c>
      <c r="C175" s="1" t="s">
        <v>0</v>
      </c>
      <c r="D175" s="2">
        <v>15000000</v>
      </c>
      <c r="E175" s="2"/>
      <c r="F175" s="2"/>
      <c r="G175" s="2"/>
    </row>
    <row r="176" spans="1:7" x14ac:dyDescent="0.2">
      <c r="A176" s="4" t="s">
        <v>32</v>
      </c>
      <c r="B176" s="7" t="s">
        <v>217</v>
      </c>
      <c r="C176" s="1" t="s">
        <v>0</v>
      </c>
      <c r="D176" s="2">
        <v>14900000</v>
      </c>
      <c r="E176" s="2"/>
      <c r="F176" s="2"/>
      <c r="G176" s="2"/>
    </row>
    <row r="177" spans="1:7" ht="22.8" x14ac:dyDescent="0.2">
      <c r="A177" s="4" t="s">
        <v>66</v>
      </c>
      <c r="B177" s="7" t="s">
        <v>218</v>
      </c>
      <c r="C177" s="1" t="s">
        <v>0</v>
      </c>
      <c r="D177" s="2">
        <v>14100000</v>
      </c>
      <c r="E177" s="2"/>
      <c r="F177" s="2"/>
      <c r="G177" s="2"/>
    </row>
    <row r="178" spans="1:7" x14ac:dyDescent="0.2">
      <c r="A178" s="4" t="s">
        <v>146</v>
      </c>
      <c r="B178" s="7" t="s">
        <v>340</v>
      </c>
      <c r="C178" s="1" t="s">
        <v>0</v>
      </c>
      <c r="D178" s="2">
        <v>14000000</v>
      </c>
      <c r="E178" s="2"/>
      <c r="F178" s="2"/>
      <c r="G178" s="2"/>
    </row>
    <row r="179" spans="1:7" x14ac:dyDescent="0.2">
      <c r="A179" s="4" t="s">
        <v>146</v>
      </c>
      <c r="B179" s="7" t="s">
        <v>340</v>
      </c>
      <c r="C179" s="1" t="s">
        <v>0</v>
      </c>
      <c r="D179" s="2">
        <v>13300000</v>
      </c>
      <c r="E179" s="2"/>
      <c r="F179" s="2"/>
      <c r="G179" s="2"/>
    </row>
    <row r="180" spans="1:7" ht="22.8" x14ac:dyDescent="0.2">
      <c r="A180" s="4" t="s">
        <v>67</v>
      </c>
      <c r="B180" s="11" t="s">
        <v>303</v>
      </c>
      <c r="C180" s="1" t="s">
        <v>0</v>
      </c>
      <c r="D180" s="2">
        <v>13000000</v>
      </c>
      <c r="E180" s="2">
        <v>13000000</v>
      </c>
      <c r="F180" s="2"/>
      <c r="G180" s="2"/>
    </row>
    <row r="181" spans="1:7" x14ac:dyDescent="0.2">
      <c r="A181" s="4" t="s">
        <v>150</v>
      </c>
      <c r="B181" s="11" t="s">
        <v>312</v>
      </c>
      <c r="C181" s="1" t="s">
        <v>0</v>
      </c>
      <c r="D181" s="2">
        <v>13000000</v>
      </c>
      <c r="E181" s="2"/>
      <c r="F181" s="2"/>
      <c r="G181" s="2"/>
    </row>
    <row r="182" spans="1:7" x14ac:dyDescent="0.2">
      <c r="A182" s="4" t="s">
        <v>162</v>
      </c>
      <c r="B182" s="7" t="s">
        <v>221</v>
      </c>
      <c r="C182" s="1" t="s">
        <v>0</v>
      </c>
      <c r="D182" s="2">
        <v>12925491</v>
      </c>
      <c r="E182" s="2"/>
      <c r="F182" s="2"/>
      <c r="G182" s="2"/>
    </row>
    <row r="183" spans="1:7" x14ac:dyDescent="0.2">
      <c r="A183" s="4" t="s">
        <v>114</v>
      </c>
      <c r="B183" s="11" t="s">
        <v>304</v>
      </c>
      <c r="C183" s="1" t="s">
        <v>0</v>
      </c>
      <c r="D183" s="2">
        <v>12000000</v>
      </c>
      <c r="E183" s="2"/>
      <c r="F183" s="2"/>
      <c r="G183" s="2"/>
    </row>
    <row r="184" spans="1:7" x14ac:dyDescent="0.2">
      <c r="A184" s="4" t="s">
        <v>114</v>
      </c>
      <c r="B184" s="11" t="s">
        <v>305</v>
      </c>
      <c r="C184" s="1" t="s">
        <v>0</v>
      </c>
      <c r="D184" s="2">
        <v>11500000</v>
      </c>
      <c r="E184" s="2"/>
      <c r="F184" s="2"/>
      <c r="G184" s="2"/>
    </row>
    <row r="185" spans="1:7" x14ac:dyDescent="0.2">
      <c r="A185" s="4" t="s">
        <v>66</v>
      </c>
      <c r="B185" s="7" t="s">
        <v>204</v>
      </c>
      <c r="C185" s="1" t="s">
        <v>0</v>
      </c>
      <c r="D185" s="2">
        <v>10400000</v>
      </c>
      <c r="E185" s="2"/>
      <c r="F185" s="2"/>
      <c r="G185" s="2"/>
    </row>
    <row r="186" spans="1:7" x14ac:dyDescent="0.2">
      <c r="A186" s="4">
        <v>43122</v>
      </c>
      <c r="B186" s="15" t="s">
        <v>294</v>
      </c>
      <c r="C186" s="1" t="s">
        <v>0</v>
      </c>
      <c r="D186" s="2">
        <v>10000000</v>
      </c>
      <c r="E186" s="2"/>
      <c r="F186" s="2"/>
      <c r="G186" s="2"/>
    </row>
    <row r="187" spans="1:7" x14ac:dyDescent="0.2">
      <c r="A187" s="4">
        <v>43160</v>
      </c>
      <c r="B187" s="15" t="s">
        <v>340</v>
      </c>
      <c r="C187" s="1" t="s">
        <v>0</v>
      </c>
      <c r="D187" s="2">
        <v>10000000</v>
      </c>
      <c r="E187" s="2"/>
      <c r="F187" s="2"/>
      <c r="G187" s="2"/>
    </row>
    <row r="188" spans="1:7" x14ac:dyDescent="0.2">
      <c r="A188" s="4" t="s">
        <v>157</v>
      </c>
      <c r="B188" s="11" t="s">
        <v>306</v>
      </c>
      <c r="C188" s="1" t="s">
        <v>0</v>
      </c>
      <c r="D188" s="2">
        <v>10000000</v>
      </c>
      <c r="E188" s="2"/>
      <c r="F188" s="2"/>
      <c r="G188" s="2"/>
    </row>
    <row r="189" spans="1:7" x14ac:dyDescent="0.2">
      <c r="A189" s="4" t="s">
        <v>154</v>
      </c>
      <c r="B189" s="11" t="s">
        <v>338</v>
      </c>
      <c r="C189" s="1" t="s">
        <v>0</v>
      </c>
      <c r="D189" s="2">
        <v>10000000</v>
      </c>
      <c r="E189" s="2"/>
      <c r="F189" s="2"/>
      <c r="G189" s="2"/>
    </row>
    <row r="190" spans="1:7" x14ac:dyDescent="0.2">
      <c r="A190" s="4" t="s">
        <v>47</v>
      </c>
      <c r="B190" s="11" t="s">
        <v>307</v>
      </c>
      <c r="C190" s="1" t="s">
        <v>0</v>
      </c>
      <c r="D190" s="2">
        <v>10000000</v>
      </c>
      <c r="E190" s="2"/>
      <c r="F190" s="2"/>
      <c r="G190" s="2"/>
    </row>
    <row r="191" spans="1:7" x14ac:dyDescent="0.2">
      <c r="A191" s="4" t="s">
        <v>111</v>
      </c>
      <c r="B191" s="11" t="s">
        <v>195</v>
      </c>
      <c r="C191" s="1" t="s">
        <v>0</v>
      </c>
      <c r="D191" s="2">
        <v>10000000</v>
      </c>
      <c r="E191" s="2"/>
      <c r="F191" s="2"/>
      <c r="G191" s="2"/>
    </row>
    <row r="192" spans="1:7" x14ac:dyDescent="0.2">
      <c r="A192" s="4" t="s">
        <v>38</v>
      </c>
      <c r="B192" s="7" t="s">
        <v>225</v>
      </c>
      <c r="C192" s="1" t="s">
        <v>0</v>
      </c>
      <c r="D192" s="2">
        <v>9976000</v>
      </c>
      <c r="E192" s="2"/>
      <c r="F192" s="2"/>
      <c r="G192" s="2"/>
    </row>
    <row r="193" spans="1:7" x14ac:dyDescent="0.2">
      <c r="A193" s="4">
        <v>43122</v>
      </c>
      <c r="B193" s="7" t="s">
        <v>340</v>
      </c>
      <c r="C193" s="1" t="s">
        <v>0</v>
      </c>
      <c r="D193" s="2">
        <v>9600000</v>
      </c>
      <c r="E193" s="2"/>
      <c r="F193" s="2"/>
      <c r="G193" s="2"/>
    </row>
    <row r="194" spans="1:7" x14ac:dyDescent="0.2">
      <c r="A194" s="4">
        <v>43216</v>
      </c>
      <c r="B194" s="7" t="s">
        <v>222</v>
      </c>
      <c r="C194" s="1" t="s">
        <v>0</v>
      </c>
      <c r="D194" s="2">
        <v>9429390</v>
      </c>
      <c r="E194" s="2"/>
      <c r="F194" s="2"/>
      <c r="G194" s="2"/>
    </row>
    <row r="195" spans="1:7" ht="57" x14ac:dyDescent="0.2">
      <c r="A195" s="4" t="s">
        <v>94</v>
      </c>
      <c r="B195" s="7" t="s">
        <v>214</v>
      </c>
      <c r="C195" s="1" t="s">
        <v>0</v>
      </c>
      <c r="D195" s="2">
        <v>8844060</v>
      </c>
      <c r="E195" s="2"/>
      <c r="F195" s="2"/>
      <c r="G195" s="2"/>
    </row>
    <row r="196" spans="1:7" x14ac:dyDescent="0.2">
      <c r="A196" s="4" t="s">
        <v>104</v>
      </c>
      <c r="B196" s="11" t="s">
        <v>312</v>
      </c>
      <c r="C196" s="1" t="s">
        <v>0</v>
      </c>
      <c r="D196" s="2">
        <v>8600000</v>
      </c>
      <c r="E196" s="2"/>
      <c r="F196" s="2"/>
      <c r="G196" s="2"/>
    </row>
    <row r="197" spans="1:7" ht="22.8" x14ac:dyDescent="0.2">
      <c r="A197" s="4" t="s">
        <v>160</v>
      </c>
      <c r="B197" s="11" t="s">
        <v>308</v>
      </c>
      <c r="C197" s="1" t="s">
        <v>0</v>
      </c>
      <c r="D197" s="2">
        <v>8500000</v>
      </c>
      <c r="E197" s="2"/>
      <c r="F197" s="2"/>
      <c r="G197" s="2"/>
    </row>
    <row r="198" spans="1:7" ht="22.8" x14ac:dyDescent="0.2">
      <c r="A198" s="4" t="s">
        <v>66</v>
      </c>
      <c r="B198" s="11" t="s">
        <v>309</v>
      </c>
      <c r="C198" s="1" t="s">
        <v>0</v>
      </c>
      <c r="D198" s="2">
        <v>8500000</v>
      </c>
      <c r="E198" s="2"/>
      <c r="F198" s="2"/>
      <c r="G198" s="2"/>
    </row>
    <row r="199" spans="1:7" ht="79.8" x14ac:dyDescent="0.2">
      <c r="A199" s="4" t="s">
        <v>75</v>
      </c>
      <c r="B199" s="7" t="s">
        <v>230</v>
      </c>
      <c r="C199" s="1" t="s">
        <v>0</v>
      </c>
      <c r="D199" s="2">
        <v>8200000</v>
      </c>
      <c r="E199" s="2"/>
      <c r="F199" s="2"/>
      <c r="G199" s="2"/>
    </row>
    <row r="200" spans="1:7" x14ac:dyDescent="0.2">
      <c r="A200" s="4" t="s">
        <v>53</v>
      </c>
      <c r="B200" s="11" t="s">
        <v>312</v>
      </c>
      <c r="C200" s="1" t="s">
        <v>0</v>
      </c>
      <c r="D200" s="2">
        <v>8000000</v>
      </c>
      <c r="E200" s="2"/>
      <c r="F200" s="2"/>
      <c r="G200" s="2"/>
    </row>
    <row r="201" spans="1:7" x14ac:dyDescent="0.2">
      <c r="A201" s="4">
        <v>43122</v>
      </c>
      <c r="B201" s="7" t="s">
        <v>340</v>
      </c>
      <c r="C201" s="1" t="s">
        <v>0</v>
      </c>
      <c r="D201" s="2">
        <v>6800000</v>
      </c>
      <c r="E201" s="2"/>
      <c r="F201" s="2"/>
      <c r="G201" s="2"/>
    </row>
    <row r="202" spans="1:7" x14ac:dyDescent="0.2">
      <c r="A202" s="4">
        <v>43313</v>
      </c>
      <c r="B202" s="7" t="s">
        <v>296</v>
      </c>
      <c r="C202" s="1" t="s">
        <v>0</v>
      </c>
      <c r="D202" s="2">
        <v>6000000</v>
      </c>
      <c r="E202" s="2"/>
      <c r="F202" s="2"/>
      <c r="G202" s="2"/>
    </row>
    <row r="203" spans="1:7" x14ac:dyDescent="0.2">
      <c r="A203" s="4">
        <v>43122</v>
      </c>
      <c r="B203" s="15" t="s">
        <v>294</v>
      </c>
      <c r="C203" s="1" t="s">
        <v>0</v>
      </c>
      <c r="D203" s="2">
        <v>5700000</v>
      </c>
      <c r="E203" s="2"/>
      <c r="F203" s="2"/>
      <c r="G203" s="2"/>
    </row>
    <row r="204" spans="1:7" x14ac:dyDescent="0.2">
      <c r="A204" s="4">
        <v>43122</v>
      </c>
      <c r="B204" s="15" t="s">
        <v>237</v>
      </c>
      <c r="C204" s="1" t="s">
        <v>0</v>
      </c>
      <c r="D204" s="2">
        <v>5700000</v>
      </c>
      <c r="E204" s="2"/>
      <c r="F204" s="2"/>
      <c r="G204" s="2"/>
    </row>
    <row r="205" spans="1:7" x14ac:dyDescent="0.2">
      <c r="A205" s="4" t="s">
        <v>32</v>
      </c>
      <c r="B205" s="7" t="s">
        <v>199</v>
      </c>
      <c r="C205" s="1" t="s">
        <v>0</v>
      </c>
      <c r="D205" s="2">
        <v>5400000</v>
      </c>
      <c r="E205" s="2"/>
      <c r="F205" s="2"/>
      <c r="G205" s="2"/>
    </row>
    <row r="206" spans="1:7" x14ac:dyDescent="0.2">
      <c r="A206" s="4" t="s">
        <v>146</v>
      </c>
      <c r="B206" s="7" t="s">
        <v>204</v>
      </c>
      <c r="C206" s="1" t="s">
        <v>0</v>
      </c>
      <c r="D206" s="2">
        <v>5300000</v>
      </c>
      <c r="E206" s="2"/>
      <c r="F206" s="2"/>
      <c r="G206" s="2"/>
    </row>
    <row r="207" spans="1:7" ht="22.8" x14ac:dyDescent="0.2">
      <c r="A207" s="4" t="s">
        <v>163</v>
      </c>
      <c r="B207" s="7" t="s">
        <v>240</v>
      </c>
      <c r="C207" s="1" t="s">
        <v>0</v>
      </c>
      <c r="D207" s="2">
        <v>5080000</v>
      </c>
      <c r="E207" s="2"/>
      <c r="F207" s="2"/>
      <c r="G207" s="2"/>
    </row>
    <row r="208" spans="1:7" x14ac:dyDescent="0.2">
      <c r="A208" s="4" t="s">
        <v>47</v>
      </c>
      <c r="B208" s="11" t="s">
        <v>202</v>
      </c>
      <c r="C208" s="1" t="s">
        <v>0</v>
      </c>
      <c r="D208" s="2">
        <v>5000000</v>
      </c>
      <c r="E208" s="2"/>
      <c r="F208" s="2"/>
      <c r="G208" s="2"/>
    </row>
    <row r="209" spans="1:7" x14ac:dyDescent="0.2">
      <c r="A209" s="4" t="s">
        <v>125</v>
      </c>
      <c r="B209" s="11" t="s">
        <v>204</v>
      </c>
      <c r="C209" s="1" t="s">
        <v>0</v>
      </c>
      <c r="D209" s="2">
        <v>4600000</v>
      </c>
      <c r="E209" s="2"/>
      <c r="F209" s="2"/>
      <c r="G209" s="2"/>
    </row>
    <row r="210" spans="1:7" x14ac:dyDescent="0.2">
      <c r="A210" s="4" t="s">
        <v>137</v>
      </c>
      <c r="B210" s="11" t="s">
        <v>294</v>
      </c>
      <c r="C210" s="1" t="s">
        <v>0</v>
      </c>
      <c r="D210" s="2">
        <v>4200000</v>
      </c>
      <c r="E210" s="2"/>
      <c r="F210" s="2"/>
      <c r="G210" s="2"/>
    </row>
    <row r="211" spans="1:7" x14ac:dyDescent="0.2">
      <c r="A211" s="4" t="s">
        <v>146</v>
      </c>
      <c r="B211" s="7" t="s">
        <v>340</v>
      </c>
      <c r="C211" s="1" t="s">
        <v>0</v>
      </c>
      <c r="D211" s="2">
        <v>4100000</v>
      </c>
      <c r="E211" s="2"/>
      <c r="F211" s="2"/>
      <c r="G211" s="2"/>
    </row>
    <row r="212" spans="1:7" x14ac:dyDescent="0.2">
      <c r="A212" s="4" t="s">
        <v>47</v>
      </c>
      <c r="B212" s="11" t="s">
        <v>202</v>
      </c>
      <c r="C212" s="1" t="s">
        <v>0</v>
      </c>
      <c r="D212" s="2">
        <v>4000000</v>
      </c>
      <c r="E212" s="2"/>
      <c r="F212" s="2"/>
      <c r="G212" s="2"/>
    </row>
    <row r="213" spans="1:7" x14ac:dyDescent="0.2">
      <c r="A213" s="4">
        <v>43182</v>
      </c>
      <c r="B213" s="7" t="s">
        <v>221</v>
      </c>
      <c r="C213" s="1" t="s">
        <v>0</v>
      </c>
      <c r="D213" s="2">
        <v>3805000</v>
      </c>
      <c r="E213" s="2"/>
      <c r="F213" s="2"/>
      <c r="G213" s="2"/>
    </row>
    <row r="214" spans="1:7" x14ac:dyDescent="0.2">
      <c r="A214" s="4" t="s">
        <v>146</v>
      </c>
      <c r="B214" s="7" t="s">
        <v>204</v>
      </c>
      <c r="C214" s="1" t="s">
        <v>0</v>
      </c>
      <c r="D214" s="2">
        <v>3800000</v>
      </c>
      <c r="E214" s="2"/>
      <c r="F214" s="2"/>
      <c r="G214" s="2"/>
    </row>
    <row r="215" spans="1:7" x14ac:dyDescent="0.2">
      <c r="A215" s="4" t="s">
        <v>150</v>
      </c>
      <c r="B215" s="7" t="s">
        <v>242</v>
      </c>
      <c r="C215" s="1" t="s">
        <v>0</v>
      </c>
      <c r="D215" s="2">
        <v>3737000</v>
      </c>
      <c r="E215" s="2"/>
      <c r="F215" s="2"/>
      <c r="G215" s="2"/>
    </row>
    <row r="216" spans="1:7" ht="68.400000000000006" x14ac:dyDescent="0.2">
      <c r="A216" s="4" t="s">
        <v>47</v>
      </c>
      <c r="B216" s="7" t="s">
        <v>329</v>
      </c>
      <c r="C216" s="1" t="s">
        <v>0</v>
      </c>
      <c r="D216" s="2">
        <v>3250000</v>
      </c>
      <c r="E216" s="2"/>
      <c r="F216" s="2"/>
      <c r="G216" s="2"/>
    </row>
    <row r="217" spans="1:7" ht="57" x14ac:dyDescent="0.2">
      <c r="A217" s="4" t="s">
        <v>94</v>
      </c>
      <c r="B217" s="7" t="s">
        <v>214</v>
      </c>
      <c r="C217" s="1" t="s">
        <v>0</v>
      </c>
      <c r="D217" s="2">
        <v>3184342</v>
      </c>
      <c r="E217" s="2"/>
      <c r="F217" s="2"/>
      <c r="G217" s="2"/>
    </row>
    <row r="218" spans="1:7" x14ac:dyDescent="0.2">
      <c r="A218" s="4" t="s">
        <v>111</v>
      </c>
      <c r="B218" s="11" t="s">
        <v>342</v>
      </c>
      <c r="C218" s="1" t="s">
        <v>0</v>
      </c>
      <c r="D218" s="2">
        <v>3000000</v>
      </c>
      <c r="E218" s="2"/>
      <c r="F218" s="2"/>
      <c r="G218" s="2"/>
    </row>
    <row r="219" spans="1:7" x14ac:dyDescent="0.2">
      <c r="A219" s="4" t="s">
        <v>160</v>
      </c>
      <c r="B219" s="11" t="s">
        <v>188</v>
      </c>
      <c r="C219" s="1" t="s">
        <v>0</v>
      </c>
      <c r="D219" s="2">
        <v>2900000</v>
      </c>
      <c r="E219" s="2"/>
      <c r="F219" s="2"/>
      <c r="G219" s="2"/>
    </row>
    <row r="220" spans="1:7" x14ac:dyDescent="0.2">
      <c r="A220" s="4" t="s">
        <v>66</v>
      </c>
      <c r="B220" s="11" t="s">
        <v>204</v>
      </c>
      <c r="C220" s="1" t="s">
        <v>0</v>
      </c>
      <c r="D220" s="2">
        <v>2500000</v>
      </c>
      <c r="E220" s="2"/>
      <c r="F220" s="2"/>
      <c r="G220" s="2"/>
    </row>
    <row r="221" spans="1:7" x14ac:dyDescent="0.2">
      <c r="A221" s="4">
        <v>43122</v>
      </c>
      <c r="B221" s="15" t="s">
        <v>237</v>
      </c>
      <c r="C221" s="1" t="s">
        <v>0</v>
      </c>
      <c r="D221" s="2">
        <v>2300000</v>
      </c>
      <c r="E221" s="2"/>
      <c r="F221" s="2"/>
      <c r="G221" s="2"/>
    </row>
    <row r="222" spans="1:7" x14ac:dyDescent="0.2">
      <c r="A222" s="4">
        <v>43216</v>
      </c>
      <c r="B222" s="7" t="s">
        <v>222</v>
      </c>
      <c r="C222" s="1" t="s">
        <v>0</v>
      </c>
      <c r="D222" s="2">
        <v>2205321</v>
      </c>
      <c r="E222" s="2"/>
      <c r="F222" s="2"/>
      <c r="G222" s="2"/>
    </row>
    <row r="223" spans="1:7" x14ac:dyDescent="0.2">
      <c r="A223" s="4">
        <v>43160</v>
      </c>
      <c r="B223" s="15" t="s">
        <v>295</v>
      </c>
      <c r="C223" s="1" t="s">
        <v>0</v>
      </c>
      <c r="D223" s="2">
        <v>1800000</v>
      </c>
      <c r="E223" s="2"/>
      <c r="F223" s="2"/>
      <c r="G223" s="2"/>
    </row>
    <row r="224" spans="1:7" x14ac:dyDescent="0.2">
      <c r="A224" s="4">
        <v>43110</v>
      </c>
      <c r="B224" s="15" t="s">
        <v>248</v>
      </c>
      <c r="C224" s="1" t="s">
        <v>0</v>
      </c>
      <c r="D224" s="2">
        <v>1500000</v>
      </c>
      <c r="E224" s="2"/>
      <c r="F224" s="2"/>
      <c r="G224" s="2"/>
    </row>
    <row r="225" spans="1:7" x14ac:dyDescent="0.2">
      <c r="A225" s="4" t="s">
        <v>147</v>
      </c>
      <c r="B225" s="11" t="s">
        <v>249</v>
      </c>
      <c r="C225" s="1" t="s">
        <v>0</v>
      </c>
      <c r="D225" s="2">
        <v>1500000</v>
      </c>
      <c r="E225" s="2"/>
      <c r="F225" s="2"/>
      <c r="G225" s="2"/>
    </row>
    <row r="226" spans="1:7" x14ac:dyDescent="0.2">
      <c r="A226" s="4" t="s">
        <v>137</v>
      </c>
      <c r="B226" s="7" t="s">
        <v>248</v>
      </c>
      <c r="C226" s="1" t="s">
        <v>0</v>
      </c>
      <c r="D226" s="2">
        <v>1350000</v>
      </c>
      <c r="E226" s="2"/>
      <c r="F226" s="2"/>
      <c r="G226" s="2"/>
    </row>
    <row r="227" spans="1:7" x14ac:dyDescent="0.2">
      <c r="A227" s="4" t="s">
        <v>1</v>
      </c>
      <c r="B227" s="7" t="s">
        <v>325</v>
      </c>
      <c r="C227" s="1" t="s">
        <v>0</v>
      </c>
      <c r="D227" s="2">
        <v>1169000</v>
      </c>
      <c r="E227" s="2"/>
      <c r="F227" s="2"/>
      <c r="G227" s="2"/>
    </row>
    <row r="228" spans="1:7" x14ac:dyDescent="0.2">
      <c r="A228" s="4">
        <v>43160</v>
      </c>
      <c r="B228" s="7" t="s">
        <v>251</v>
      </c>
      <c r="C228" s="1" t="s">
        <v>0</v>
      </c>
      <c r="D228" s="2">
        <v>790000</v>
      </c>
      <c r="E228" s="2"/>
      <c r="F228" s="2"/>
      <c r="G228" s="2"/>
    </row>
    <row r="229" spans="1:7" x14ac:dyDescent="0.2">
      <c r="A229" s="4" t="s">
        <v>163</v>
      </c>
      <c r="B229" s="7" t="s">
        <v>252</v>
      </c>
      <c r="C229" s="1" t="s">
        <v>0</v>
      </c>
      <c r="D229" s="2">
        <v>620000</v>
      </c>
      <c r="E229" s="2">
        <v>620000</v>
      </c>
      <c r="F229" s="2"/>
      <c r="G229" s="2"/>
    </row>
    <row r="230" spans="1:7" x14ac:dyDescent="0.2">
      <c r="A230" s="4" t="s">
        <v>61</v>
      </c>
      <c r="B230" s="7" t="s">
        <v>253</v>
      </c>
      <c r="C230" s="1" t="s">
        <v>0</v>
      </c>
      <c r="D230" s="2">
        <v>556000</v>
      </c>
      <c r="E230" s="2"/>
      <c r="F230" s="2"/>
      <c r="G230" s="2"/>
    </row>
    <row r="231" spans="1:7" ht="45.6" x14ac:dyDescent="0.2">
      <c r="A231" s="4" t="s">
        <v>43</v>
      </c>
      <c r="B231" s="11" t="s">
        <v>343</v>
      </c>
      <c r="C231" s="1" t="s">
        <v>0</v>
      </c>
      <c r="D231" s="2">
        <v>500000</v>
      </c>
      <c r="E231" s="2">
        <v>1500000</v>
      </c>
      <c r="F231" s="2">
        <v>2</v>
      </c>
      <c r="G231" s="2">
        <f>Tabel3[[#This Row],[Disbursed loan]]/Tabel3[[#This Row],[Total project investment]]*Tabel3[[#This Row],[CO2 reduction tonnes/annual]]</f>
        <v>0.66666666666666663</v>
      </c>
    </row>
    <row r="232" spans="1:7" x14ac:dyDescent="0.2">
      <c r="A232" s="4" t="s">
        <v>158</v>
      </c>
      <c r="B232" s="7" t="s">
        <v>257</v>
      </c>
      <c r="C232" s="1" t="s">
        <v>0</v>
      </c>
      <c r="D232" s="2">
        <v>175000</v>
      </c>
      <c r="E232" s="2"/>
      <c r="F232" s="2"/>
      <c r="G232" s="2"/>
    </row>
    <row r="233" spans="1:7" ht="34.200000000000003" x14ac:dyDescent="0.2">
      <c r="A233" s="4" t="s">
        <v>117</v>
      </c>
      <c r="B233" s="7" t="s">
        <v>183</v>
      </c>
      <c r="C233" s="1" t="s">
        <v>0</v>
      </c>
      <c r="D233" s="2">
        <v>230000000</v>
      </c>
      <c r="E233" s="2"/>
      <c r="F233" s="2"/>
      <c r="G233" s="2"/>
    </row>
    <row r="234" spans="1:7" ht="57" x14ac:dyDescent="0.2">
      <c r="A234" s="4" t="s">
        <v>135</v>
      </c>
      <c r="B234" s="7" t="s">
        <v>185</v>
      </c>
      <c r="C234" s="1" t="s">
        <v>0</v>
      </c>
      <c r="D234" s="2">
        <v>175450000</v>
      </c>
      <c r="E234" s="2"/>
      <c r="F234" s="2"/>
      <c r="G234" s="2"/>
    </row>
    <row r="235" spans="1:7" ht="22.8" x14ac:dyDescent="0.2">
      <c r="A235" s="4" t="s">
        <v>117</v>
      </c>
      <c r="B235" s="11" t="s">
        <v>344</v>
      </c>
      <c r="C235" s="1" t="s">
        <v>0</v>
      </c>
      <c r="D235" s="2">
        <v>120000000</v>
      </c>
      <c r="E235" s="2"/>
      <c r="F235" s="2"/>
      <c r="G235" s="2"/>
    </row>
    <row r="236" spans="1:7" ht="57" x14ac:dyDescent="0.2">
      <c r="A236" s="4" t="s">
        <v>135</v>
      </c>
      <c r="B236" s="7" t="s">
        <v>187</v>
      </c>
      <c r="C236" s="1" t="s">
        <v>0</v>
      </c>
      <c r="D236" s="2">
        <v>112100000</v>
      </c>
      <c r="E236" s="2"/>
      <c r="F236" s="2"/>
      <c r="G236" s="2"/>
    </row>
    <row r="237" spans="1:7" ht="125.4" x14ac:dyDescent="0.2">
      <c r="A237" s="4" t="s">
        <v>51</v>
      </c>
      <c r="B237" s="8" t="s">
        <v>345</v>
      </c>
      <c r="C237" s="1" t="s">
        <v>0</v>
      </c>
      <c r="D237" s="2">
        <v>90000000</v>
      </c>
      <c r="E237" s="2">
        <v>91800000</v>
      </c>
      <c r="F237" s="2"/>
      <c r="G237" s="2"/>
    </row>
    <row r="238" spans="1:7" ht="125.4" x14ac:dyDescent="0.2">
      <c r="A238" s="4" t="s">
        <v>108</v>
      </c>
      <c r="B238" s="7" t="s">
        <v>330</v>
      </c>
      <c r="C238" s="1" t="s">
        <v>0</v>
      </c>
      <c r="D238" s="2">
        <v>80000000</v>
      </c>
      <c r="E238" s="2"/>
      <c r="F238" s="2"/>
      <c r="G238" s="2"/>
    </row>
    <row r="239" spans="1:7" ht="22.8" x14ac:dyDescent="0.2">
      <c r="A239" s="4" t="s">
        <v>138</v>
      </c>
      <c r="B239" s="7" t="s">
        <v>380</v>
      </c>
      <c r="C239" s="1" t="s">
        <v>0</v>
      </c>
      <c r="D239" s="2">
        <v>60000000</v>
      </c>
      <c r="E239" s="2"/>
      <c r="F239" s="2"/>
      <c r="G239" s="2"/>
    </row>
    <row r="240" spans="1:7" ht="45.6" x14ac:dyDescent="0.2">
      <c r="A240" s="4" t="s">
        <v>170</v>
      </c>
      <c r="B240" s="7" t="s">
        <v>346</v>
      </c>
      <c r="C240" s="1" t="s">
        <v>0</v>
      </c>
      <c r="D240" s="2">
        <v>40000000</v>
      </c>
      <c r="E240" s="2"/>
      <c r="F240" s="2"/>
      <c r="G240" s="2"/>
    </row>
    <row r="241" spans="1:7" ht="102.6" x14ac:dyDescent="0.2">
      <c r="A241" s="4" t="s">
        <v>105</v>
      </c>
      <c r="B241" s="7" t="s">
        <v>197</v>
      </c>
      <c r="C241" s="1" t="s">
        <v>0</v>
      </c>
      <c r="D241" s="2">
        <v>34000000</v>
      </c>
      <c r="E241" s="2"/>
      <c r="F241" s="2"/>
      <c r="G241" s="2"/>
    </row>
    <row r="242" spans="1:7" ht="342" x14ac:dyDescent="0.2">
      <c r="A242" s="4" t="s">
        <v>165</v>
      </c>
      <c r="B242" s="7" t="s">
        <v>201</v>
      </c>
      <c r="C242" s="1" t="s">
        <v>0</v>
      </c>
      <c r="D242" s="2">
        <v>30700000</v>
      </c>
      <c r="E242" s="2"/>
      <c r="F242" s="2"/>
      <c r="G242" s="2"/>
    </row>
    <row r="243" spans="1:7" ht="34.200000000000003" x14ac:dyDescent="0.2">
      <c r="A243" s="4" t="s">
        <v>82</v>
      </c>
      <c r="B243" s="7" t="s">
        <v>205</v>
      </c>
      <c r="C243" s="1" t="s">
        <v>0</v>
      </c>
      <c r="D243" s="2">
        <v>25500000</v>
      </c>
      <c r="E243" s="2"/>
      <c r="F243" s="2"/>
      <c r="G243" s="2"/>
    </row>
    <row r="244" spans="1:7" ht="68.400000000000006" x14ac:dyDescent="0.2">
      <c r="A244" s="4" t="s">
        <v>97</v>
      </c>
      <c r="B244" s="7" t="s">
        <v>207</v>
      </c>
      <c r="C244" s="1" t="s">
        <v>0</v>
      </c>
      <c r="D244" s="2">
        <v>23642053</v>
      </c>
      <c r="E244" s="2"/>
      <c r="F244" s="2"/>
      <c r="G244" s="2"/>
    </row>
    <row r="245" spans="1:7" ht="91.2" x14ac:dyDescent="0.2">
      <c r="A245" s="4" t="s">
        <v>105</v>
      </c>
      <c r="B245" s="7" t="s">
        <v>331</v>
      </c>
      <c r="C245" s="1" t="s">
        <v>0</v>
      </c>
      <c r="D245" s="2">
        <v>23000000</v>
      </c>
      <c r="E245" s="2"/>
      <c r="F245" s="2"/>
      <c r="G245" s="2"/>
    </row>
    <row r="246" spans="1:7" ht="91.2" x14ac:dyDescent="0.2">
      <c r="A246" s="4" t="s">
        <v>135</v>
      </c>
      <c r="B246" s="7" t="s">
        <v>210</v>
      </c>
      <c r="C246" s="1" t="s">
        <v>0</v>
      </c>
      <c r="D246" s="2">
        <v>20400000</v>
      </c>
      <c r="E246" s="2"/>
      <c r="F246" s="2"/>
      <c r="G246" s="2"/>
    </row>
    <row r="247" spans="1:7" ht="22.8" x14ac:dyDescent="0.2">
      <c r="A247" s="4" t="s">
        <v>138</v>
      </c>
      <c r="B247" s="7" t="s">
        <v>211</v>
      </c>
      <c r="C247" s="1" t="s">
        <v>0</v>
      </c>
      <c r="D247" s="2">
        <v>20002500</v>
      </c>
      <c r="E247" s="2"/>
      <c r="F247" s="2"/>
      <c r="G247" s="2"/>
    </row>
    <row r="248" spans="1:7" ht="125.4" x14ac:dyDescent="0.2">
      <c r="A248" s="4" t="s">
        <v>135</v>
      </c>
      <c r="B248" s="7" t="s">
        <v>213</v>
      </c>
      <c r="C248" s="1" t="s">
        <v>0</v>
      </c>
      <c r="D248" s="2">
        <v>19800000</v>
      </c>
      <c r="E248" s="2"/>
      <c r="F248" s="2"/>
      <c r="G248" s="2"/>
    </row>
    <row r="249" spans="1:7" ht="79.8" x14ac:dyDescent="0.2">
      <c r="A249" s="4" t="s">
        <v>105</v>
      </c>
      <c r="B249" s="8" t="s">
        <v>347</v>
      </c>
      <c r="C249" s="1" t="s">
        <v>0</v>
      </c>
      <c r="D249" s="2">
        <v>17000000</v>
      </c>
      <c r="E249" s="2"/>
      <c r="F249" s="2"/>
      <c r="G249" s="2"/>
    </row>
    <row r="250" spans="1:7" x14ac:dyDescent="0.2">
      <c r="A250" s="4" t="s">
        <v>138</v>
      </c>
      <c r="B250" s="7" t="s">
        <v>374</v>
      </c>
      <c r="C250" s="1" t="s">
        <v>0</v>
      </c>
      <c r="D250" s="2">
        <v>16830000</v>
      </c>
      <c r="E250" s="2"/>
      <c r="F250" s="2"/>
      <c r="G250" s="2"/>
    </row>
    <row r="251" spans="1:7" x14ac:dyDescent="0.2">
      <c r="A251" s="4" t="s">
        <v>138</v>
      </c>
      <c r="B251" s="7" t="s">
        <v>375</v>
      </c>
      <c r="C251" s="1" t="s">
        <v>0</v>
      </c>
      <c r="D251" s="2">
        <v>16290000</v>
      </c>
      <c r="E251" s="2"/>
      <c r="F251" s="2"/>
      <c r="G251" s="2"/>
    </row>
    <row r="252" spans="1:7" ht="68.400000000000006" x14ac:dyDescent="0.2">
      <c r="A252" s="4" t="s">
        <v>97</v>
      </c>
      <c r="B252" s="7" t="s">
        <v>207</v>
      </c>
      <c r="C252" s="1" t="s">
        <v>0</v>
      </c>
      <c r="D252" s="2">
        <v>14909000</v>
      </c>
      <c r="E252" s="2"/>
      <c r="F252" s="2"/>
      <c r="G252" s="2"/>
    </row>
    <row r="253" spans="1:7" ht="34.200000000000003" x14ac:dyDescent="0.2">
      <c r="A253" s="4" t="s">
        <v>138</v>
      </c>
      <c r="B253" s="7" t="s">
        <v>376</v>
      </c>
      <c r="C253" s="1" t="s">
        <v>0</v>
      </c>
      <c r="D253" s="2">
        <v>14000000</v>
      </c>
      <c r="E253" s="2"/>
      <c r="F253" s="2"/>
      <c r="G253" s="2"/>
    </row>
    <row r="254" spans="1:7" x14ac:dyDescent="0.2">
      <c r="A254" s="4" t="s">
        <v>135</v>
      </c>
      <c r="B254" s="7" t="s">
        <v>348</v>
      </c>
      <c r="C254" s="1" t="s">
        <v>0</v>
      </c>
      <c r="D254" s="2">
        <v>13900000</v>
      </c>
      <c r="E254" s="2"/>
      <c r="F254" s="2"/>
      <c r="G254" s="2"/>
    </row>
    <row r="255" spans="1:7" ht="22.8" x14ac:dyDescent="0.2">
      <c r="A255" s="4" t="s">
        <v>138</v>
      </c>
      <c r="B255" s="7" t="s">
        <v>377</v>
      </c>
      <c r="C255" s="1" t="s">
        <v>0</v>
      </c>
      <c r="D255" s="2">
        <v>13000000</v>
      </c>
      <c r="E255" s="2"/>
      <c r="F255" s="2"/>
      <c r="G255" s="2"/>
    </row>
    <row r="256" spans="1:7" x14ac:dyDescent="0.2">
      <c r="A256" s="4" t="s">
        <v>138</v>
      </c>
      <c r="B256" s="7" t="s">
        <v>381</v>
      </c>
      <c r="C256" s="1" t="s">
        <v>0</v>
      </c>
      <c r="D256" s="2">
        <v>13000000</v>
      </c>
      <c r="E256" s="2"/>
      <c r="F256" s="2"/>
      <c r="G256" s="2"/>
    </row>
    <row r="257" spans="1:7" ht="34.200000000000003" x14ac:dyDescent="0.2">
      <c r="A257" s="4" t="s">
        <v>46</v>
      </c>
      <c r="B257" s="7" t="s">
        <v>332</v>
      </c>
      <c r="C257" s="1" t="s">
        <v>0</v>
      </c>
      <c r="D257" s="2">
        <v>12001355</v>
      </c>
      <c r="E257" s="2"/>
      <c r="F257" s="2"/>
      <c r="G257" s="2"/>
    </row>
    <row r="258" spans="1:7" ht="34.200000000000003" x14ac:dyDescent="0.2">
      <c r="A258" s="4" t="s">
        <v>135</v>
      </c>
      <c r="B258" s="11" t="s">
        <v>349</v>
      </c>
      <c r="C258" s="1" t="s">
        <v>0</v>
      </c>
      <c r="D258" s="2">
        <v>11300000</v>
      </c>
      <c r="E258" s="2"/>
      <c r="F258" s="2"/>
      <c r="G258" s="2"/>
    </row>
    <row r="259" spans="1:7" ht="79.8" x14ac:dyDescent="0.2">
      <c r="A259" s="4" t="s">
        <v>135</v>
      </c>
      <c r="B259" s="8" t="s">
        <v>350</v>
      </c>
      <c r="C259" s="1" t="s">
        <v>0</v>
      </c>
      <c r="D259" s="2">
        <v>10500000</v>
      </c>
      <c r="E259" s="2"/>
      <c r="F259" s="2"/>
      <c r="G259" s="2"/>
    </row>
    <row r="260" spans="1:7" ht="22.8" x14ac:dyDescent="0.2">
      <c r="A260" s="4" t="s">
        <v>82</v>
      </c>
      <c r="B260" s="8" t="s">
        <v>351</v>
      </c>
      <c r="C260" s="1" t="s">
        <v>0</v>
      </c>
      <c r="D260" s="2">
        <v>10000000</v>
      </c>
      <c r="E260" s="2"/>
      <c r="F260" s="2"/>
      <c r="G260" s="2"/>
    </row>
    <row r="261" spans="1:7" ht="57" x14ac:dyDescent="0.2">
      <c r="A261" s="4" t="s">
        <v>97</v>
      </c>
      <c r="B261" s="7" t="s">
        <v>226</v>
      </c>
      <c r="C261" s="1" t="s">
        <v>0</v>
      </c>
      <c r="D261" s="2">
        <v>9908000</v>
      </c>
      <c r="E261" s="2"/>
      <c r="F261" s="2"/>
      <c r="G261" s="2"/>
    </row>
    <row r="262" spans="1:7" x14ac:dyDescent="0.2">
      <c r="A262" s="4" t="s">
        <v>135</v>
      </c>
      <c r="B262" s="11" t="s">
        <v>352</v>
      </c>
      <c r="C262" s="1" t="s">
        <v>0</v>
      </c>
      <c r="D262" s="2">
        <v>9800000</v>
      </c>
      <c r="E262" s="2"/>
      <c r="F262" s="2"/>
      <c r="G262" s="2"/>
    </row>
    <row r="263" spans="1:7" ht="79.8" x14ac:dyDescent="0.2">
      <c r="A263" s="4" t="s">
        <v>167</v>
      </c>
      <c r="B263" s="7" t="s">
        <v>227</v>
      </c>
      <c r="C263" s="1" t="s">
        <v>0</v>
      </c>
      <c r="D263" s="2">
        <v>9700000</v>
      </c>
      <c r="E263" s="2"/>
      <c r="F263" s="2"/>
      <c r="G263" s="2"/>
    </row>
    <row r="264" spans="1:7" ht="22.8" x14ac:dyDescent="0.2">
      <c r="A264" s="4" t="s">
        <v>138</v>
      </c>
      <c r="B264" s="7" t="s">
        <v>382</v>
      </c>
      <c r="C264" s="1" t="s">
        <v>0</v>
      </c>
      <c r="D264" s="2">
        <v>9500000</v>
      </c>
      <c r="E264" s="2"/>
      <c r="F264" s="2"/>
      <c r="G264" s="2"/>
    </row>
    <row r="265" spans="1:7" ht="79.8" x14ac:dyDescent="0.2">
      <c r="A265" s="4" t="s">
        <v>135</v>
      </c>
      <c r="B265" s="7" t="s">
        <v>229</v>
      </c>
      <c r="C265" s="1" t="s">
        <v>0</v>
      </c>
      <c r="D265" s="2">
        <v>8400000</v>
      </c>
      <c r="E265" s="2"/>
      <c r="F265" s="2"/>
      <c r="G265" s="2"/>
    </row>
    <row r="266" spans="1:7" ht="22.8" x14ac:dyDescent="0.2">
      <c r="A266" s="4" t="s">
        <v>116</v>
      </c>
      <c r="B266" s="8" t="s">
        <v>353</v>
      </c>
      <c r="C266" s="1" t="s">
        <v>0</v>
      </c>
      <c r="D266" s="2">
        <v>8000000</v>
      </c>
      <c r="E266" s="2"/>
      <c r="F266" s="2"/>
      <c r="G266" s="2"/>
    </row>
    <row r="267" spans="1:7" ht="79.8" x14ac:dyDescent="0.2">
      <c r="A267" s="4" t="s">
        <v>135</v>
      </c>
      <c r="B267" s="7" t="s">
        <v>233</v>
      </c>
      <c r="C267" s="1" t="s">
        <v>0</v>
      </c>
      <c r="D267" s="2">
        <v>7400000</v>
      </c>
      <c r="E267" s="2"/>
      <c r="F267" s="2"/>
      <c r="G267" s="2"/>
    </row>
    <row r="268" spans="1:7" ht="45.6" x14ac:dyDescent="0.2">
      <c r="A268" s="4" t="s">
        <v>46</v>
      </c>
      <c r="B268" s="7" t="s">
        <v>235</v>
      </c>
      <c r="C268" s="1" t="s">
        <v>0</v>
      </c>
      <c r="D268" s="2">
        <v>7100000</v>
      </c>
      <c r="E268" s="2"/>
      <c r="F268" s="2"/>
      <c r="G268" s="2"/>
    </row>
    <row r="269" spans="1:7" ht="57" x14ac:dyDescent="0.2">
      <c r="A269" s="4" t="s">
        <v>6</v>
      </c>
      <c r="B269" s="8" t="s">
        <v>354</v>
      </c>
      <c r="C269" s="1" t="s">
        <v>0</v>
      </c>
      <c r="D269" s="2">
        <v>7000000</v>
      </c>
      <c r="E269" s="2"/>
      <c r="F269" s="2"/>
      <c r="G269" s="2"/>
    </row>
    <row r="270" spans="1:7" x14ac:dyDescent="0.2">
      <c r="A270" s="4" t="s">
        <v>138</v>
      </c>
      <c r="B270" s="7" t="s">
        <v>378</v>
      </c>
      <c r="C270" s="1" t="s">
        <v>0</v>
      </c>
      <c r="D270" s="2">
        <v>7000000</v>
      </c>
      <c r="E270" s="2"/>
      <c r="F270" s="2"/>
      <c r="G270" s="2"/>
    </row>
    <row r="271" spans="1:7" ht="22.8" x14ac:dyDescent="0.2">
      <c r="A271" s="4" t="s">
        <v>138</v>
      </c>
      <c r="B271" s="7" t="s">
        <v>379</v>
      </c>
      <c r="C271" s="1" t="s">
        <v>0</v>
      </c>
      <c r="D271" s="2">
        <v>5310000</v>
      </c>
      <c r="E271" s="2"/>
      <c r="F271" s="2"/>
      <c r="G271" s="2"/>
    </row>
    <row r="272" spans="1:7" ht="45.6" x14ac:dyDescent="0.2">
      <c r="A272" s="4" t="s">
        <v>128</v>
      </c>
      <c r="B272" s="8" t="s">
        <v>355</v>
      </c>
      <c r="C272" s="1" t="s">
        <v>0</v>
      </c>
      <c r="D272" s="2">
        <v>5000000</v>
      </c>
      <c r="E272" s="2"/>
      <c r="F272" s="2"/>
      <c r="G272" s="2"/>
    </row>
    <row r="273" spans="1:7" x14ac:dyDescent="0.2">
      <c r="A273" s="4" t="s">
        <v>138</v>
      </c>
      <c r="B273" s="7" t="s">
        <v>378</v>
      </c>
      <c r="C273" s="1" t="s">
        <v>0</v>
      </c>
      <c r="D273" s="2">
        <v>5000000</v>
      </c>
      <c r="E273" s="2"/>
      <c r="F273" s="2"/>
      <c r="G273" s="2"/>
    </row>
    <row r="274" spans="1:7" ht="102.6" x14ac:dyDescent="0.2">
      <c r="A274" s="4" t="s">
        <v>105</v>
      </c>
      <c r="B274" s="7" t="s">
        <v>356</v>
      </c>
      <c r="C274" s="1" t="s">
        <v>0</v>
      </c>
      <c r="D274" s="2">
        <v>5000000</v>
      </c>
      <c r="E274" s="2"/>
      <c r="F274" s="2"/>
      <c r="G274" s="2"/>
    </row>
    <row r="275" spans="1:7" x14ac:dyDescent="0.2">
      <c r="A275" s="4" t="s">
        <v>135</v>
      </c>
      <c r="B275" s="7" t="s">
        <v>242</v>
      </c>
      <c r="C275" s="1" t="s">
        <v>0</v>
      </c>
      <c r="D275" s="2">
        <v>4700000</v>
      </c>
      <c r="E275" s="2"/>
      <c r="F275" s="2"/>
      <c r="G275" s="2"/>
    </row>
    <row r="276" spans="1:7" ht="22.8" x14ac:dyDescent="0.2">
      <c r="A276" s="4" t="s">
        <v>166</v>
      </c>
      <c r="B276" s="8" t="s">
        <v>357</v>
      </c>
      <c r="C276" s="1" t="s">
        <v>0</v>
      </c>
      <c r="D276" s="2">
        <v>4400000</v>
      </c>
      <c r="E276" s="2"/>
      <c r="F276" s="2"/>
      <c r="G276" s="2"/>
    </row>
    <row r="277" spans="1:7" ht="114" x14ac:dyDescent="0.2">
      <c r="A277" s="4" t="s">
        <v>135</v>
      </c>
      <c r="B277" s="18" t="s">
        <v>358</v>
      </c>
      <c r="C277" s="1" t="s">
        <v>0</v>
      </c>
      <c r="D277" s="2">
        <v>4200000</v>
      </c>
      <c r="E277" s="2"/>
      <c r="F277" s="2"/>
      <c r="G277" s="2"/>
    </row>
    <row r="278" spans="1:7" ht="22.8" x14ac:dyDescent="0.2">
      <c r="A278" s="4" t="s">
        <v>141</v>
      </c>
      <c r="B278" s="8" t="s">
        <v>359</v>
      </c>
      <c r="C278" s="1" t="s">
        <v>0</v>
      </c>
      <c r="D278" s="2">
        <v>3900000</v>
      </c>
      <c r="E278" s="2"/>
      <c r="F278" s="2"/>
      <c r="G278" s="2"/>
    </row>
    <row r="279" spans="1:7" ht="45.6" x14ac:dyDescent="0.2">
      <c r="A279" s="4" t="s">
        <v>108</v>
      </c>
      <c r="B279" s="8" t="s">
        <v>360</v>
      </c>
      <c r="C279" s="1" t="s">
        <v>0</v>
      </c>
      <c r="D279" s="2">
        <v>3500000</v>
      </c>
      <c r="E279" s="2"/>
      <c r="F279" s="2"/>
      <c r="G279" s="2"/>
    </row>
    <row r="280" spans="1:7" ht="102.6" x14ac:dyDescent="0.2">
      <c r="A280" s="4" t="s">
        <v>135</v>
      </c>
      <c r="B280" s="7" t="s">
        <v>361</v>
      </c>
      <c r="C280" s="1" t="s">
        <v>0</v>
      </c>
      <c r="D280" s="2">
        <v>2900000</v>
      </c>
      <c r="E280" s="2"/>
      <c r="F280" s="2"/>
      <c r="G280" s="2"/>
    </row>
    <row r="281" spans="1:7" ht="45.6" x14ac:dyDescent="0.2">
      <c r="A281" s="4" t="s">
        <v>164</v>
      </c>
      <c r="B281" s="7" t="s">
        <v>245</v>
      </c>
      <c r="C281" s="1" t="s">
        <v>0</v>
      </c>
      <c r="D281" s="2">
        <v>2700000</v>
      </c>
      <c r="E281" s="2"/>
      <c r="F281" s="2"/>
      <c r="G281" s="2"/>
    </row>
    <row r="282" spans="1:7" ht="79.8" x14ac:dyDescent="0.2">
      <c r="A282" s="4" t="s">
        <v>3</v>
      </c>
      <c r="B282" s="19" t="s">
        <v>363</v>
      </c>
      <c r="C282" s="1" t="s">
        <v>0</v>
      </c>
      <c r="D282" s="2">
        <v>2200000</v>
      </c>
      <c r="E282" s="2"/>
      <c r="F282" s="2"/>
      <c r="G282" s="2"/>
    </row>
    <row r="283" spans="1:7" ht="102.6" x14ac:dyDescent="0.2">
      <c r="A283" s="4" t="s">
        <v>135</v>
      </c>
      <c r="B283" s="11" t="s">
        <v>362</v>
      </c>
      <c r="C283" s="1" t="s">
        <v>0</v>
      </c>
      <c r="D283" s="2">
        <v>2200000</v>
      </c>
      <c r="E283" s="2"/>
      <c r="F283" s="2"/>
      <c r="G283" s="2"/>
    </row>
    <row r="284" spans="1:7" ht="45.6" x14ac:dyDescent="0.2">
      <c r="A284" s="4" t="s">
        <v>135</v>
      </c>
      <c r="B284" s="7" t="s">
        <v>246</v>
      </c>
      <c r="C284" s="1" t="s">
        <v>0</v>
      </c>
      <c r="D284" s="2">
        <v>1600000</v>
      </c>
      <c r="E284" s="2"/>
      <c r="F284" s="2"/>
      <c r="G284" s="2"/>
    </row>
    <row r="285" spans="1:7" ht="68.400000000000006" x14ac:dyDescent="0.2">
      <c r="A285" s="4" t="s">
        <v>168</v>
      </c>
      <c r="B285" s="11" t="s">
        <v>364</v>
      </c>
      <c r="C285" s="1" t="s">
        <v>0</v>
      </c>
      <c r="D285" s="2">
        <v>1500000</v>
      </c>
      <c r="E285" s="2"/>
      <c r="F285" s="2"/>
      <c r="G285" s="2"/>
    </row>
    <row r="286" spans="1:7" ht="68.400000000000006" x14ac:dyDescent="0.2">
      <c r="A286" s="4" t="s">
        <v>3</v>
      </c>
      <c r="B286" s="7" t="s">
        <v>250</v>
      </c>
      <c r="C286" s="1" t="s">
        <v>0</v>
      </c>
      <c r="D286" s="2">
        <v>850000</v>
      </c>
      <c r="E286" s="2"/>
      <c r="F286" s="2"/>
      <c r="G286" s="2"/>
    </row>
    <row r="287" spans="1:7" ht="91.2" x14ac:dyDescent="0.2">
      <c r="A287" s="4" t="s">
        <v>3</v>
      </c>
      <c r="B287" s="11" t="s">
        <v>365</v>
      </c>
      <c r="C287" s="1" t="s">
        <v>0</v>
      </c>
      <c r="D287" s="2">
        <v>700000</v>
      </c>
      <c r="E287" s="2"/>
      <c r="F287" s="2"/>
      <c r="G287" s="2"/>
    </row>
    <row r="288" spans="1:7" ht="34.200000000000003" x14ac:dyDescent="0.2">
      <c r="A288" s="4" t="s">
        <v>142</v>
      </c>
      <c r="B288" s="7" t="s">
        <v>366</v>
      </c>
      <c r="C288" s="1" t="s">
        <v>0</v>
      </c>
      <c r="D288" s="2">
        <v>500000</v>
      </c>
      <c r="E288" s="2"/>
      <c r="F288" s="2"/>
      <c r="G288" s="2"/>
    </row>
    <row r="289" spans="1:7" ht="34.200000000000003" x14ac:dyDescent="0.2">
      <c r="A289" s="4" t="s">
        <v>108</v>
      </c>
      <c r="B289" s="7" t="s">
        <v>256</v>
      </c>
      <c r="C289" s="1" t="s">
        <v>0</v>
      </c>
      <c r="D289" s="2">
        <v>400000</v>
      </c>
      <c r="E289" s="2"/>
      <c r="F289" s="2"/>
      <c r="G289" s="2"/>
    </row>
    <row r="290" spans="1:7" ht="45.6" x14ac:dyDescent="0.2">
      <c r="A290" s="4" t="s">
        <v>64</v>
      </c>
      <c r="B290" s="7" t="s">
        <v>383</v>
      </c>
      <c r="C290" s="1" t="s">
        <v>0</v>
      </c>
      <c r="D290" s="2">
        <v>170600000</v>
      </c>
      <c r="E290" s="2"/>
      <c r="F290" s="2"/>
      <c r="G290" s="2"/>
    </row>
    <row r="291" spans="1:7" ht="22.8" x14ac:dyDescent="0.2">
      <c r="A291" s="4" t="s">
        <v>151</v>
      </c>
      <c r="B291" s="7" t="s">
        <v>384</v>
      </c>
      <c r="C291" s="1" t="s">
        <v>0</v>
      </c>
      <c r="D291" s="2">
        <v>130000000</v>
      </c>
      <c r="E291" s="2"/>
      <c r="F291" s="2"/>
      <c r="G291" s="2"/>
    </row>
    <row r="292" spans="1:7" ht="22.8" x14ac:dyDescent="0.2">
      <c r="A292" s="4" t="s">
        <v>151</v>
      </c>
      <c r="B292" s="7" t="s">
        <v>385</v>
      </c>
      <c r="C292" s="1" t="s">
        <v>0</v>
      </c>
      <c r="D292" s="2">
        <v>120000000</v>
      </c>
      <c r="E292" s="2"/>
      <c r="F292" s="2"/>
      <c r="G292" s="2"/>
    </row>
    <row r="293" spans="1:7" ht="34.200000000000003" x14ac:dyDescent="0.2">
      <c r="A293" s="4" t="s">
        <v>64</v>
      </c>
      <c r="B293" s="7" t="s">
        <v>386</v>
      </c>
      <c r="C293" s="1" t="s">
        <v>0</v>
      </c>
      <c r="D293" s="2">
        <v>103450000</v>
      </c>
      <c r="E293" s="2"/>
      <c r="F293" s="2"/>
      <c r="G293" s="2"/>
    </row>
    <row r="294" spans="1:7" ht="22.8" x14ac:dyDescent="0.2">
      <c r="A294" s="4" t="s">
        <v>152</v>
      </c>
      <c r="B294" s="7" t="s">
        <v>387</v>
      </c>
      <c r="C294" s="1" t="s">
        <v>0</v>
      </c>
      <c r="D294" s="2">
        <v>84000000</v>
      </c>
      <c r="E294" s="2"/>
      <c r="F294" s="2"/>
      <c r="G294" s="2"/>
    </row>
    <row r="295" spans="1:7" ht="45.6" x14ac:dyDescent="0.2">
      <c r="A295" s="4" t="s">
        <v>36</v>
      </c>
      <c r="B295" s="7" t="s">
        <v>388</v>
      </c>
      <c r="C295" s="1" t="s">
        <v>0</v>
      </c>
      <c r="D295" s="2">
        <v>62479703</v>
      </c>
      <c r="E295" s="2"/>
      <c r="F295" s="2"/>
      <c r="G295" s="2"/>
    </row>
    <row r="296" spans="1:7" ht="239.4" x14ac:dyDescent="0.2">
      <c r="A296" s="4" t="s">
        <v>159</v>
      </c>
      <c r="B296" s="7" t="s">
        <v>339</v>
      </c>
      <c r="C296" s="1" t="s">
        <v>0</v>
      </c>
      <c r="D296" s="2">
        <v>60001903</v>
      </c>
      <c r="E296" s="2"/>
      <c r="F296" s="2"/>
      <c r="G296" s="2"/>
    </row>
    <row r="297" spans="1:7" ht="228" x14ac:dyDescent="0.2">
      <c r="A297" s="4" t="s">
        <v>101</v>
      </c>
      <c r="B297" s="7" t="s">
        <v>193</v>
      </c>
      <c r="C297" s="1" t="s">
        <v>0</v>
      </c>
      <c r="D297" s="2">
        <v>57190000</v>
      </c>
      <c r="E297" s="2"/>
      <c r="F297" s="2"/>
      <c r="G297" s="2"/>
    </row>
    <row r="298" spans="1:7" ht="34.200000000000003" x14ac:dyDescent="0.2">
      <c r="A298" s="4" t="s">
        <v>139</v>
      </c>
      <c r="B298" s="7" t="s">
        <v>389</v>
      </c>
      <c r="C298" s="1" t="s">
        <v>0</v>
      </c>
      <c r="D298" s="2">
        <v>48000000</v>
      </c>
      <c r="E298" s="2"/>
      <c r="F298" s="2"/>
      <c r="G298" s="2"/>
    </row>
    <row r="299" spans="1:7" ht="57" x14ac:dyDescent="0.2">
      <c r="A299" s="4" t="s">
        <v>72</v>
      </c>
      <c r="B299" s="11" t="s">
        <v>367</v>
      </c>
      <c r="C299" s="1" t="s">
        <v>0</v>
      </c>
      <c r="D299" s="2">
        <v>45000000</v>
      </c>
      <c r="E299" s="2"/>
      <c r="F299" s="2"/>
      <c r="G299" s="2"/>
    </row>
    <row r="300" spans="1:7" ht="57" x14ac:dyDescent="0.2">
      <c r="A300" s="4" t="s">
        <v>81</v>
      </c>
      <c r="B300" s="7" t="s">
        <v>390</v>
      </c>
      <c r="C300" s="1" t="s">
        <v>0</v>
      </c>
      <c r="D300" s="2">
        <v>27105517</v>
      </c>
      <c r="E300" s="2"/>
      <c r="F300" s="2"/>
      <c r="G300" s="2"/>
    </row>
    <row r="301" spans="1:7" ht="45.6" x14ac:dyDescent="0.2">
      <c r="A301" s="4" t="s">
        <v>64</v>
      </c>
      <c r="B301" s="7" t="s">
        <v>391</v>
      </c>
      <c r="C301" s="1" t="s">
        <v>0</v>
      </c>
      <c r="D301" s="2">
        <v>23950000</v>
      </c>
      <c r="E301" s="2"/>
      <c r="F301" s="2"/>
      <c r="G301" s="2"/>
    </row>
    <row r="302" spans="1:7" x14ac:dyDescent="0.2">
      <c r="A302" s="4" t="s">
        <v>109</v>
      </c>
      <c r="B302" s="7" t="s">
        <v>375</v>
      </c>
      <c r="C302" s="1" t="s">
        <v>0</v>
      </c>
      <c r="D302" s="2">
        <v>23610000</v>
      </c>
      <c r="E302" s="2"/>
      <c r="F302" s="2"/>
      <c r="G302" s="2"/>
    </row>
    <row r="303" spans="1:7" ht="91.2" x14ac:dyDescent="0.2">
      <c r="A303" s="4" t="s">
        <v>37</v>
      </c>
      <c r="B303" s="7" t="s">
        <v>392</v>
      </c>
      <c r="C303" s="1" t="s">
        <v>0</v>
      </c>
      <c r="D303" s="2">
        <v>22600000</v>
      </c>
      <c r="E303" s="2"/>
      <c r="F303" s="2"/>
      <c r="G303" s="2"/>
    </row>
    <row r="304" spans="1:7" x14ac:dyDescent="0.2">
      <c r="A304" s="4" t="s">
        <v>152</v>
      </c>
      <c r="B304" s="7" t="s">
        <v>393</v>
      </c>
      <c r="C304" s="1" t="s">
        <v>0</v>
      </c>
      <c r="D304" s="2">
        <v>22000000</v>
      </c>
      <c r="E304" s="2"/>
      <c r="F304" s="2"/>
      <c r="G304" s="2"/>
    </row>
    <row r="305" spans="1:7" ht="22.8" x14ac:dyDescent="0.2">
      <c r="A305" s="4" t="s">
        <v>151</v>
      </c>
      <c r="B305" s="7" t="s">
        <v>394</v>
      </c>
      <c r="C305" s="1" t="s">
        <v>0</v>
      </c>
      <c r="D305" s="2">
        <v>21000000</v>
      </c>
      <c r="E305" s="2"/>
      <c r="F305" s="2"/>
      <c r="G305" s="2"/>
    </row>
    <row r="306" spans="1:7" ht="34.200000000000003" x14ac:dyDescent="0.2">
      <c r="A306" s="4" t="s">
        <v>89</v>
      </c>
      <c r="B306" s="11" t="s">
        <v>368</v>
      </c>
      <c r="C306" s="1" t="s">
        <v>0</v>
      </c>
      <c r="D306" s="2">
        <v>20000000</v>
      </c>
      <c r="E306" s="2"/>
      <c r="F306" s="2"/>
      <c r="G306" s="2"/>
    </row>
    <row r="307" spans="1:7" ht="34.200000000000003" x14ac:dyDescent="0.2">
      <c r="A307" s="4" t="s">
        <v>64</v>
      </c>
      <c r="B307" s="7" t="s">
        <v>395</v>
      </c>
      <c r="C307" s="1" t="s">
        <v>0</v>
      </c>
      <c r="D307" s="2">
        <v>19950000</v>
      </c>
      <c r="E307" s="2"/>
      <c r="F307" s="2"/>
      <c r="G307" s="2"/>
    </row>
    <row r="308" spans="1:7" ht="34.200000000000003" x14ac:dyDescent="0.2">
      <c r="A308" s="4" t="s">
        <v>64</v>
      </c>
      <c r="B308" s="7" t="s">
        <v>396</v>
      </c>
      <c r="C308" s="1" t="s">
        <v>0</v>
      </c>
      <c r="D308" s="2">
        <v>17150000</v>
      </c>
      <c r="E308" s="2"/>
      <c r="F308" s="2"/>
      <c r="G308" s="2"/>
    </row>
    <row r="309" spans="1:7" ht="34.200000000000003" x14ac:dyDescent="0.2">
      <c r="A309" s="4" t="s">
        <v>151</v>
      </c>
      <c r="B309" s="7" t="s">
        <v>397</v>
      </c>
      <c r="C309" s="1" t="s">
        <v>0</v>
      </c>
      <c r="D309" s="2">
        <v>16000000</v>
      </c>
      <c r="E309" s="2"/>
      <c r="F309" s="2"/>
      <c r="G309" s="2"/>
    </row>
    <row r="310" spans="1:7" x14ac:dyDescent="0.2">
      <c r="A310" s="4" t="s">
        <v>152</v>
      </c>
      <c r="B310" s="7" t="s">
        <v>393</v>
      </c>
      <c r="C310" s="1" t="s">
        <v>0</v>
      </c>
      <c r="D310" s="2">
        <v>15000000</v>
      </c>
      <c r="E310" s="2"/>
      <c r="F310" s="2"/>
      <c r="G310" s="2"/>
    </row>
    <row r="311" spans="1:7" ht="34.200000000000003" x14ac:dyDescent="0.2">
      <c r="A311" s="4" t="s">
        <v>72</v>
      </c>
      <c r="B311" s="7" t="s">
        <v>398</v>
      </c>
      <c r="C311" s="1" t="s">
        <v>0</v>
      </c>
      <c r="D311" s="2">
        <v>15000000</v>
      </c>
      <c r="E311" s="2"/>
      <c r="F311" s="2"/>
      <c r="G311" s="2"/>
    </row>
    <row r="312" spans="1:7" ht="45.6" x14ac:dyDescent="0.2">
      <c r="A312" s="4" t="s">
        <v>64</v>
      </c>
      <c r="B312" s="7" t="s">
        <v>399</v>
      </c>
      <c r="C312" s="1" t="s">
        <v>0</v>
      </c>
      <c r="D312" s="2">
        <v>14150000</v>
      </c>
      <c r="E312" s="2"/>
      <c r="F312" s="2"/>
      <c r="G312" s="2"/>
    </row>
    <row r="313" spans="1:7" ht="22.8" x14ac:dyDescent="0.2">
      <c r="A313" s="4" t="s">
        <v>152</v>
      </c>
      <c r="B313" s="7" t="s">
        <v>400</v>
      </c>
      <c r="C313" s="1" t="s">
        <v>0</v>
      </c>
      <c r="D313" s="2">
        <v>14000000</v>
      </c>
      <c r="E313" s="2"/>
      <c r="F313" s="2"/>
      <c r="G313" s="2"/>
    </row>
    <row r="314" spans="1:7" ht="45.6" x14ac:dyDescent="0.2">
      <c r="A314" s="4" t="s">
        <v>64</v>
      </c>
      <c r="B314" s="7" t="s">
        <v>401</v>
      </c>
      <c r="C314" s="1" t="s">
        <v>0</v>
      </c>
      <c r="D314" s="2">
        <v>13200000</v>
      </c>
      <c r="E314" s="2"/>
      <c r="F314" s="2"/>
      <c r="G314" s="2"/>
    </row>
    <row r="315" spans="1:7" x14ac:dyDescent="0.2">
      <c r="A315" s="4" t="s">
        <v>64</v>
      </c>
      <c r="B315" s="7" t="s">
        <v>402</v>
      </c>
      <c r="C315" s="1" t="s">
        <v>0</v>
      </c>
      <c r="D315" s="2">
        <v>12900000</v>
      </c>
      <c r="E315" s="2"/>
      <c r="F315" s="2"/>
      <c r="G315" s="2"/>
    </row>
    <row r="316" spans="1:7" x14ac:dyDescent="0.2">
      <c r="A316" s="4" t="s">
        <v>151</v>
      </c>
      <c r="B316" s="7" t="s">
        <v>403</v>
      </c>
      <c r="C316" s="1" t="s">
        <v>0</v>
      </c>
      <c r="D316" s="2">
        <v>12000000</v>
      </c>
      <c r="E316" s="2"/>
      <c r="F316" s="2"/>
      <c r="G316" s="2"/>
    </row>
    <row r="317" spans="1:7" x14ac:dyDescent="0.2">
      <c r="A317" s="4" t="s">
        <v>136</v>
      </c>
      <c r="B317" s="7" t="s">
        <v>404</v>
      </c>
      <c r="C317" s="1" t="s">
        <v>0</v>
      </c>
      <c r="D317" s="2">
        <v>11300000</v>
      </c>
      <c r="E317" s="2"/>
      <c r="F317" s="2"/>
      <c r="G317" s="2"/>
    </row>
    <row r="318" spans="1:7" x14ac:dyDescent="0.2">
      <c r="A318" s="4" t="s">
        <v>64</v>
      </c>
      <c r="B318" s="7" t="s">
        <v>405</v>
      </c>
      <c r="C318" s="1" t="s">
        <v>0</v>
      </c>
      <c r="D318" s="2">
        <v>11050000</v>
      </c>
      <c r="E318" s="2"/>
      <c r="F318" s="2"/>
      <c r="G318" s="2"/>
    </row>
    <row r="319" spans="1:7" ht="22.8" x14ac:dyDescent="0.2">
      <c r="A319" s="4" t="s">
        <v>161</v>
      </c>
      <c r="B319" s="7" t="s">
        <v>406</v>
      </c>
      <c r="C319" s="1" t="s">
        <v>0</v>
      </c>
      <c r="D319" s="2">
        <v>10000000</v>
      </c>
      <c r="E319" s="2"/>
      <c r="F319" s="2"/>
      <c r="G319" s="2"/>
    </row>
    <row r="320" spans="1:7" ht="34.200000000000003" x14ac:dyDescent="0.2">
      <c r="A320" s="4" t="s">
        <v>89</v>
      </c>
      <c r="B320" s="11" t="s">
        <v>369</v>
      </c>
      <c r="C320" s="1" t="s">
        <v>0</v>
      </c>
      <c r="D320" s="2">
        <v>9800000</v>
      </c>
      <c r="E320" s="2"/>
      <c r="F320" s="2"/>
      <c r="G320" s="2"/>
    </row>
    <row r="321" spans="1:7" ht="68.400000000000006" x14ac:dyDescent="0.2">
      <c r="A321" s="4" t="s">
        <v>78</v>
      </c>
      <c r="B321" s="11" t="s">
        <v>370</v>
      </c>
      <c r="C321" s="1" t="s">
        <v>0</v>
      </c>
      <c r="D321" s="2">
        <v>7000000</v>
      </c>
      <c r="E321" s="2"/>
      <c r="F321" s="2"/>
      <c r="G321" s="2"/>
    </row>
    <row r="322" spans="1:7" ht="57" x14ac:dyDescent="0.2">
      <c r="A322" s="4" t="s">
        <v>64</v>
      </c>
      <c r="B322" s="7" t="s">
        <v>407</v>
      </c>
      <c r="C322" s="1" t="s">
        <v>0</v>
      </c>
      <c r="D322" s="2">
        <v>6950000</v>
      </c>
      <c r="E322" s="2"/>
      <c r="F322" s="2"/>
      <c r="G322" s="2"/>
    </row>
    <row r="323" spans="1:7" ht="216.6" x14ac:dyDescent="0.2">
      <c r="A323" s="4" t="s">
        <v>101</v>
      </c>
      <c r="B323" s="7" t="s">
        <v>239</v>
      </c>
      <c r="C323" s="1" t="s">
        <v>0</v>
      </c>
      <c r="D323" s="2">
        <v>5876000</v>
      </c>
      <c r="E323" s="2"/>
      <c r="F323" s="2"/>
      <c r="G323" s="2"/>
    </row>
    <row r="324" spans="1:7" ht="34.200000000000003" x14ac:dyDescent="0.2">
      <c r="A324" s="4" t="s">
        <v>148</v>
      </c>
      <c r="B324" s="7" t="s">
        <v>408</v>
      </c>
      <c r="C324" s="1" t="s">
        <v>0</v>
      </c>
      <c r="D324" s="2">
        <v>5500000</v>
      </c>
      <c r="E324" s="2"/>
      <c r="F324" s="2"/>
      <c r="G324" s="2"/>
    </row>
    <row r="325" spans="1:7" ht="34.200000000000003" x14ac:dyDescent="0.2">
      <c r="A325" s="4" t="s">
        <v>64</v>
      </c>
      <c r="B325" s="7" t="s">
        <v>409</v>
      </c>
      <c r="C325" s="1" t="s">
        <v>0</v>
      </c>
      <c r="D325" s="2">
        <v>5250000</v>
      </c>
      <c r="E325" s="2"/>
      <c r="F325" s="2"/>
      <c r="G325" s="2"/>
    </row>
    <row r="326" spans="1:7" ht="22.8" x14ac:dyDescent="0.2">
      <c r="A326" s="4" t="s">
        <v>64</v>
      </c>
      <c r="B326" s="7" t="s">
        <v>410</v>
      </c>
      <c r="C326" s="1" t="s">
        <v>0</v>
      </c>
      <c r="D326" s="2">
        <v>4900000</v>
      </c>
      <c r="E326" s="2"/>
      <c r="F326" s="2"/>
      <c r="G326" s="2"/>
    </row>
    <row r="327" spans="1:7" x14ac:dyDescent="0.2">
      <c r="A327" s="4" t="s">
        <v>109</v>
      </c>
      <c r="B327" s="7" t="s">
        <v>411</v>
      </c>
      <c r="C327" s="1" t="s">
        <v>0</v>
      </c>
      <c r="D327" s="2">
        <v>4690000</v>
      </c>
      <c r="E327" s="2"/>
      <c r="F327" s="2"/>
      <c r="G327" s="2"/>
    </row>
    <row r="328" spans="1:7" ht="22.8" x14ac:dyDescent="0.2">
      <c r="A328" s="4" t="s">
        <v>64</v>
      </c>
      <c r="B328" s="7" t="s">
        <v>412</v>
      </c>
      <c r="C328" s="1" t="s">
        <v>0</v>
      </c>
      <c r="D328" s="2">
        <v>4600000</v>
      </c>
      <c r="E328" s="2"/>
      <c r="F328" s="2"/>
      <c r="G328" s="2"/>
    </row>
    <row r="329" spans="1:7" x14ac:dyDescent="0.2">
      <c r="A329" s="4" t="s">
        <v>148</v>
      </c>
      <c r="B329" s="7" t="s">
        <v>413</v>
      </c>
      <c r="C329" s="1" t="s">
        <v>0</v>
      </c>
      <c r="D329" s="2">
        <v>4400000</v>
      </c>
      <c r="E329" s="2"/>
      <c r="F329" s="2"/>
      <c r="G329" s="2"/>
    </row>
    <row r="330" spans="1:7" x14ac:dyDescent="0.2">
      <c r="A330" s="4" t="s">
        <v>45</v>
      </c>
      <c r="B330" s="7" t="s">
        <v>378</v>
      </c>
      <c r="C330" s="1" t="s">
        <v>0</v>
      </c>
      <c r="D330" s="2">
        <v>4200000</v>
      </c>
      <c r="E330" s="2"/>
      <c r="F330" s="2"/>
      <c r="G330" s="2"/>
    </row>
    <row r="331" spans="1:7" ht="34.200000000000003" x14ac:dyDescent="0.2">
      <c r="A331" s="4" t="s">
        <v>70</v>
      </c>
      <c r="B331" s="7" t="s">
        <v>414</v>
      </c>
      <c r="C331" s="1" t="s">
        <v>0</v>
      </c>
      <c r="D331" s="2">
        <v>4000000</v>
      </c>
      <c r="E331" s="2"/>
      <c r="F331" s="2"/>
      <c r="G331" s="2"/>
    </row>
    <row r="332" spans="1:7" x14ac:dyDescent="0.2">
      <c r="A332" s="4" t="s">
        <v>152</v>
      </c>
      <c r="B332" s="7" t="s">
        <v>415</v>
      </c>
      <c r="C332" s="1" t="s">
        <v>0</v>
      </c>
      <c r="D332" s="2">
        <v>4000000</v>
      </c>
      <c r="E332" s="2"/>
      <c r="F332" s="2"/>
      <c r="G332" s="2"/>
    </row>
    <row r="333" spans="1:7" x14ac:dyDescent="0.2">
      <c r="A333" s="4" t="s">
        <v>45</v>
      </c>
      <c r="B333" s="7" t="s">
        <v>416</v>
      </c>
      <c r="C333" s="1" t="s">
        <v>0</v>
      </c>
      <c r="D333" s="2">
        <v>3900000</v>
      </c>
      <c r="E333" s="2"/>
      <c r="F333" s="2"/>
      <c r="G333" s="2"/>
    </row>
    <row r="334" spans="1:7" x14ac:dyDescent="0.2">
      <c r="A334" s="4" t="s">
        <v>169</v>
      </c>
      <c r="B334" s="7" t="s">
        <v>417</v>
      </c>
      <c r="C334" s="1" t="s">
        <v>0</v>
      </c>
      <c r="D334" s="2">
        <v>3000000</v>
      </c>
      <c r="E334" s="2"/>
      <c r="F334" s="2"/>
      <c r="G334" s="2"/>
    </row>
    <row r="335" spans="1:7" x14ac:dyDescent="0.2">
      <c r="A335" s="4" t="s">
        <v>81</v>
      </c>
      <c r="B335" s="7" t="s">
        <v>418</v>
      </c>
      <c r="C335" s="1" t="s">
        <v>0</v>
      </c>
      <c r="D335" s="2">
        <v>2650986</v>
      </c>
      <c r="E335" s="2"/>
      <c r="F335" s="2"/>
      <c r="G335" s="2"/>
    </row>
    <row r="336" spans="1:7" ht="159.6" x14ac:dyDescent="0.2">
      <c r="A336" s="4" t="s">
        <v>99</v>
      </c>
      <c r="B336" s="12" t="s">
        <v>371</v>
      </c>
      <c r="C336" s="1" t="s">
        <v>0</v>
      </c>
      <c r="D336" s="2">
        <v>2000000</v>
      </c>
      <c r="E336" s="2"/>
      <c r="F336" s="2"/>
      <c r="G336" s="2"/>
    </row>
    <row r="337" spans="1:7" ht="22.8" x14ac:dyDescent="0.2">
      <c r="A337" s="4" t="s">
        <v>64</v>
      </c>
      <c r="B337" s="7" t="s">
        <v>419</v>
      </c>
      <c r="C337" s="1" t="s">
        <v>0</v>
      </c>
      <c r="D337" s="2">
        <v>1900000</v>
      </c>
      <c r="E337" s="2"/>
      <c r="F337" s="2"/>
      <c r="G337" s="2"/>
    </row>
    <row r="338" spans="1:7" ht="22.8" x14ac:dyDescent="0.2">
      <c r="A338" s="4" t="s">
        <v>64</v>
      </c>
      <c r="B338" s="7" t="s">
        <v>420</v>
      </c>
      <c r="C338" s="1" t="s">
        <v>0</v>
      </c>
      <c r="D338" s="2">
        <v>1300000</v>
      </c>
      <c r="E338" s="2"/>
      <c r="F338" s="2"/>
      <c r="G338" s="2"/>
    </row>
    <row r="339" spans="1:7" x14ac:dyDescent="0.2">
      <c r="A339" s="4" t="s">
        <v>148</v>
      </c>
      <c r="B339" s="7" t="s">
        <v>421</v>
      </c>
      <c r="C339" s="1" t="s">
        <v>0</v>
      </c>
      <c r="D339" s="2">
        <v>1000000</v>
      </c>
      <c r="E339" s="2"/>
      <c r="F339" s="2"/>
      <c r="G339" s="2"/>
    </row>
    <row r="340" spans="1:7" ht="68.400000000000006" x14ac:dyDescent="0.2">
      <c r="A340" s="4" t="s">
        <v>132</v>
      </c>
      <c r="B340" s="11" t="s">
        <v>372</v>
      </c>
      <c r="C340" s="1" t="s">
        <v>0</v>
      </c>
      <c r="D340" s="2">
        <v>800000</v>
      </c>
      <c r="E340" s="2"/>
      <c r="F340" s="2"/>
      <c r="G340" s="2"/>
    </row>
    <row r="341" spans="1:7" ht="22.8" x14ac:dyDescent="0.2">
      <c r="A341" s="4" t="s">
        <v>64</v>
      </c>
      <c r="B341" s="7" t="s">
        <v>422</v>
      </c>
      <c r="C341" s="1" t="s">
        <v>0</v>
      </c>
      <c r="D341" s="2">
        <v>600000</v>
      </c>
      <c r="E341" s="2"/>
      <c r="F341" s="2"/>
      <c r="G341" s="2"/>
    </row>
    <row r="342" spans="1:7" ht="79.8" x14ac:dyDescent="0.2">
      <c r="A342" s="4" t="s">
        <v>89</v>
      </c>
      <c r="B342" s="7" t="s">
        <v>254</v>
      </c>
      <c r="C342" s="1" t="s">
        <v>0</v>
      </c>
      <c r="D342" s="2">
        <v>496000</v>
      </c>
      <c r="E342" s="2"/>
      <c r="F342" s="2"/>
      <c r="G342" s="2"/>
    </row>
    <row r="343" spans="1:7" ht="22.8" x14ac:dyDescent="0.2">
      <c r="A343" s="4" t="s">
        <v>140</v>
      </c>
      <c r="B343" s="7" t="s">
        <v>423</v>
      </c>
      <c r="C343" s="1" t="s">
        <v>0</v>
      </c>
      <c r="D343" s="2">
        <v>440000000</v>
      </c>
      <c r="E343" s="2"/>
      <c r="F343" s="2"/>
      <c r="G343" s="2"/>
    </row>
    <row r="344" spans="1:7" ht="22.8" x14ac:dyDescent="0.2">
      <c r="A344" s="4" t="s">
        <v>140</v>
      </c>
      <c r="B344" s="7" t="s">
        <v>424</v>
      </c>
      <c r="C344" s="1" t="s">
        <v>0</v>
      </c>
      <c r="D344" s="2">
        <v>350000000</v>
      </c>
      <c r="E344" s="2"/>
      <c r="F344" s="2"/>
      <c r="G344" s="2"/>
    </row>
    <row r="345" spans="1:7" ht="22.8" x14ac:dyDescent="0.2">
      <c r="A345" s="4" t="s">
        <v>4</v>
      </c>
      <c r="B345" s="7" t="s">
        <v>425</v>
      </c>
      <c r="C345" s="1" t="s">
        <v>0</v>
      </c>
      <c r="D345" s="2">
        <v>216300000</v>
      </c>
      <c r="E345" s="2"/>
      <c r="F345" s="2"/>
      <c r="G345" s="2"/>
    </row>
    <row r="346" spans="1:7" ht="45.6" x14ac:dyDescent="0.2">
      <c r="A346" s="4" t="s">
        <v>4</v>
      </c>
      <c r="B346" s="7" t="s">
        <v>426</v>
      </c>
      <c r="C346" s="1" t="s">
        <v>0</v>
      </c>
      <c r="D346" s="2">
        <v>148900000</v>
      </c>
      <c r="E346" s="2"/>
      <c r="F346" s="2"/>
      <c r="G346" s="2"/>
    </row>
    <row r="347" spans="1:7" ht="34.200000000000003" x14ac:dyDescent="0.2">
      <c r="A347" s="4" t="s">
        <v>140</v>
      </c>
      <c r="B347" s="7" t="s">
        <v>427</v>
      </c>
      <c r="C347" s="1" t="s">
        <v>0</v>
      </c>
      <c r="D347" s="2">
        <v>58000000</v>
      </c>
      <c r="E347" s="2"/>
      <c r="F347" s="2"/>
      <c r="G347" s="2"/>
    </row>
    <row r="348" spans="1:7" ht="22.8" x14ac:dyDescent="0.2">
      <c r="A348" s="4" t="s">
        <v>140</v>
      </c>
      <c r="B348" s="7" t="s">
        <v>428</v>
      </c>
      <c r="C348" s="1" t="s">
        <v>0</v>
      </c>
      <c r="D348" s="2">
        <v>45000625</v>
      </c>
      <c r="E348" s="2"/>
      <c r="F348" s="2"/>
      <c r="G348" s="2"/>
    </row>
    <row r="349" spans="1:7" ht="22.8" x14ac:dyDescent="0.2">
      <c r="A349" s="4" t="s">
        <v>4</v>
      </c>
      <c r="B349" s="7" t="s">
        <v>429</v>
      </c>
      <c r="C349" s="1" t="s">
        <v>0</v>
      </c>
      <c r="D349" s="2">
        <v>41000000</v>
      </c>
      <c r="E349" s="2"/>
      <c r="F349" s="2"/>
      <c r="G349" s="2"/>
    </row>
    <row r="350" spans="1:7" ht="34.200000000000003" x14ac:dyDescent="0.2">
      <c r="A350" s="4" t="s">
        <v>171</v>
      </c>
      <c r="B350" s="7" t="s">
        <v>430</v>
      </c>
      <c r="C350" s="1" t="s">
        <v>0</v>
      </c>
      <c r="D350" s="2">
        <v>40000000</v>
      </c>
      <c r="E350" s="2"/>
      <c r="F350" s="2"/>
      <c r="G350" s="2"/>
    </row>
    <row r="351" spans="1:7" ht="45.6" x14ac:dyDescent="0.2">
      <c r="A351" s="4" t="s">
        <v>76</v>
      </c>
      <c r="B351" s="7" t="s">
        <v>431</v>
      </c>
      <c r="C351" s="1" t="s">
        <v>0</v>
      </c>
      <c r="D351" s="2">
        <v>37000000</v>
      </c>
      <c r="E351" s="2"/>
      <c r="F351" s="2"/>
      <c r="G351" s="2"/>
    </row>
    <row r="352" spans="1:7" ht="34.200000000000003" x14ac:dyDescent="0.2">
      <c r="A352" s="4" t="s">
        <v>4</v>
      </c>
      <c r="B352" s="7" t="s">
        <v>432</v>
      </c>
      <c r="C352" s="1" t="s">
        <v>0</v>
      </c>
      <c r="D352" s="2">
        <v>31700000</v>
      </c>
      <c r="E352" s="2"/>
      <c r="F352" s="2"/>
      <c r="G352" s="2"/>
    </row>
    <row r="353" spans="1:7" ht="34.200000000000003" x14ac:dyDescent="0.2">
      <c r="A353" s="4" t="s">
        <v>140</v>
      </c>
      <c r="B353" s="7" t="s">
        <v>433</v>
      </c>
      <c r="C353" s="1" t="s">
        <v>0</v>
      </c>
      <c r="D353" s="2">
        <v>30000000</v>
      </c>
      <c r="E353" s="2"/>
      <c r="F353" s="2"/>
      <c r="G353" s="2"/>
    </row>
    <row r="354" spans="1:7" ht="45.6" x14ac:dyDescent="0.2">
      <c r="A354" s="4" t="s">
        <v>4</v>
      </c>
      <c r="B354" s="7" t="s">
        <v>434</v>
      </c>
      <c r="C354" s="1" t="s">
        <v>0</v>
      </c>
      <c r="D354" s="2">
        <v>25800000</v>
      </c>
      <c r="E354" s="2"/>
      <c r="F354" s="2"/>
      <c r="G354" s="2"/>
    </row>
    <row r="355" spans="1:7" x14ac:dyDescent="0.2">
      <c r="A355" s="4" t="s">
        <v>4</v>
      </c>
      <c r="B355" s="7" t="s">
        <v>435</v>
      </c>
      <c r="C355" s="1" t="s">
        <v>0</v>
      </c>
      <c r="D355" s="2">
        <v>24300000</v>
      </c>
      <c r="E355" s="2"/>
      <c r="F355" s="2"/>
      <c r="G355" s="2"/>
    </row>
    <row r="356" spans="1:7" ht="34.200000000000003" x14ac:dyDescent="0.2">
      <c r="A356" s="4" t="s">
        <v>4</v>
      </c>
      <c r="B356" s="7" t="s">
        <v>436</v>
      </c>
      <c r="C356" s="1" t="s">
        <v>0</v>
      </c>
      <c r="D356" s="2">
        <v>21600000</v>
      </c>
      <c r="E356" s="2"/>
      <c r="F356" s="2"/>
      <c r="G356" s="2"/>
    </row>
    <row r="357" spans="1:7" ht="45.6" x14ac:dyDescent="0.2">
      <c r="A357" s="4" t="s">
        <v>4</v>
      </c>
      <c r="B357" s="7" t="s">
        <v>437</v>
      </c>
      <c r="C357" s="1" t="s">
        <v>0</v>
      </c>
      <c r="D357" s="2">
        <v>21200000</v>
      </c>
      <c r="E357" s="2"/>
      <c r="F357" s="2"/>
      <c r="G357" s="2"/>
    </row>
    <row r="358" spans="1:7" ht="34.200000000000003" x14ac:dyDescent="0.2">
      <c r="A358" s="4" t="s">
        <v>4</v>
      </c>
      <c r="B358" s="7" t="s">
        <v>438</v>
      </c>
      <c r="C358" s="1" t="s">
        <v>0</v>
      </c>
      <c r="D358" s="2">
        <v>18700000</v>
      </c>
      <c r="E358" s="2"/>
      <c r="F358" s="2"/>
      <c r="G358" s="2"/>
    </row>
    <row r="359" spans="1:7" ht="22.8" x14ac:dyDescent="0.2">
      <c r="A359" s="4" t="s">
        <v>143</v>
      </c>
      <c r="B359" s="7" t="s">
        <v>439</v>
      </c>
      <c r="C359" s="1" t="s">
        <v>0</v>
      </c>
      <c r="D359" s="2">
        <v>17100000</v>
      </c>
      <c r="E359" s="2"/>
      <c r="F359" s="2"/>
      <c r="G359" s="2"/>
    </row>
    <row r="360" spans="1:7" ht="22.8" x14ac:dyDescent="0.2">
      <c r="A360" s="4" t="s">
        <v>140</v>
      </c>
      <c r="B360" s="7" t="s">
        <v>440</v>
      </c>
      <c r="C360" s="1" t="s">
        <v>0</v>
      </c>
      <c r="D360" s="2">
        <v>17000000</v>
      </c>
      <c r="E360" s="2"/>
      <c r="F360" s="2"/>
      <c r="G360" s="2"/>
    </row>
    <row r="361" spans="1:7" ht="22.8" x14ac:dyDescent="0.2">
      <c r="A361" s="4" t="s">
        <v>140</v>
      </c>
      <c r="B361" s="7" t="s">
        <v>441</v>
      </c>
      <c r="C361" s="1" t="s">
        <v>0</v>
      </c>
      <c r="D361" s="2">
        <v>16500000</v>
      </c>
      <c r="E361" s="2"/>
      <c r="F361" s="2"/>
      <c r="G361" s="2"/>
    </row>
    <row r="362" spans="1:7" ht="45.6" x14ac:dyDescent="0.2">
      <c r="A362" s="4" t="s">
        <v>4</v>
      </c>
      <c r="B362" s="7" t="s">
        <v>442</v>
      </c>
      <c r="C362" s="1" t="s">
        <v>0</v>
      </c>
      <c r="D362" s="2">
        <v>15700000</v>
      </c>
      <c r="E362" s="2"/>
      <c r="F362" s="2"/>
      <c r="G362" s="2"/>
    </row>
    <row r="363" spans="1:7" ht="34.200000000000003" x14ac:dyDescent="0.2">
      <c r="A363" s="4" t="s">
        <v>140</v>
      </c>
      <c r="B363" s="7" t="s">
        <v>443</v>
      </c>
      <c r="C363" s="1" t="s">
        <v>0</v>
      </c>
      <c r="D363" s="2">
        <v>15000000</v>
      </c>
      <c r="E363" s="2"/>
      <c r="F363" s="2"/>
      <c r="G363" s="2"/>
    </row>
    <row r="364" spans="1:7" ht="34.200000000000003" x14ac:dyDescent="0.2">
      <c r="A364" s="4" t="s">
        <v>106</v>
      </c>
      <c r="B364" s="7" t="s">
        <v>444</v>
      </c>
      <c r="C364" s="1" t="s">
        <v>0</v>
      </c>
      <c r="D364" s="2">
        <v>14650000</v>
      </c>
      <c r="E364" s="2"/>
      <c r="F364" s="2"/>
      <c r="G364" s="2"/>
    </row>
    <row r="365" spans="1:7" ht="22.8" x14ac:dyDescent="0.2">
      <c r="A365" s="4" t="s">
        <v>153</v>
      </c>
      <c r="B365" s="7" t="s">
        <v>445</v>
      </c>
      <c r="C365" s="1" t="s">
        <v>0</v>
      </c>
      <c r="D365" s="2">
        <v>13900000</v>
      </c>
      <c r="E365" s="2"/>
      <c r="F365" s="2"/>
      <c r="G365" s="2"/>
    </row>
    <row r="366" spans="1:7" ht="22.8" x14ac:dyDescent="0.2">
      <c r="A366" s="4" t="s">
        <v>4</v>
      </c>
      <c r="B366" s="7" t="s">
        <v>446</v>
      </c>
      <c r="C366" s="1" t="s">
        <v>0</v>
      </c>
      <c r="D366" s="2">
        <v>12800000</v>
      </c>
      <c r="E366" s="2"/>
      <c r="F366" s="2"/>
      <c r="G366" s="2"/>
    </row>
    <row r="367" spans="1:7" ht="22.8" x14ac:dyDescent="0.2">
      <c r="A367" s="4" t="s">
        <v>140</v>
      </c>
      <c r="B367" s="7" t="s">
        <v>447</v>
      </c>
      <c r="C367" s="1" t="s">
        <v>0</v>
      </c>
      <c r="D367" s="2">
        <v>12000000</v>
      </c>
      <c r="E367" s="2"/>
      <c r="F367" s="2"/>
      <c r="G367" s="2"/>
    </row>
    <row r="368" spans="1:7" ht="22.8" x14ac:dyDescent="0.2">
      <c r="A368" s="4" t="s">
        <v>140</v>
      </c>
      <c r="B368" s="7" t="s">
        <v>448</v>
      </c>
      <c r="C368" s="1" t="s">
        <v>0</v>
      </c>
      <c r="D368" s="2">
        <v>9300000</v>
      </c>
      <c r="E368" s="2"/>
      <c r="F368" s="2"/>
      <c r="G368" s="2"/>
    </row>
    <row r="369" spans="1:7" ht="34.200000000000003" x14ac:dyDescent="0.2">
      <c r="A369" s="4" t="s">
        <v>4</v>
      </c>
      <c r="B369" s="7" t="s">
        <v>449</v>
      </c>
      <c r="C369" s="1" t="s">
        <v>0</v>
      </c>
      <c r="D369" s="2">
        <v>8600000</v>
      </c>
      <c r="E369" s="2"/>
      <c r="F369" s="2"/>
      <c r="G369" s="2"/>
    </row>
    <row r="370" spans="1:7" ht="22.8" x14ac:dyDescent="0.2">
      <c r="A370" s="4" t="s">
        <v>4</v>
      </c>
      <c r="B370" s="7" t="s">
        <v>450</v>
      </c>
      <c r="C370" s="1" t="s">
        <v>0</v>
      </c>
      <c r="D370" s="2">
        <v>6100000</v>
      </c>
      <c r="E370" s="2"/>
      <c r="F370" s="2"/>
      <c r="G370" s="2"/>
    </row>
    <row r="371" spans="1:7" ht="22.8" x14ac:dyDescent="0.2">
      <c r="A371" s="4" t="s">
        <v>140</v>
      </c>
      <c r="B371" s="7" t="s">
        <v>451</v>
      </c>
      <c r="C371" s="1" t="s">
        <v>0</v>
      </c>
      <c r="D371" s="2">
        <v>6000000</v>
      </c>
      <c r="E371" s="2"/>
      <c r="F371" s="2"/>
      <c r="G371" s="2"/>
    </row>
    <row r="372" spans="1:7" ht="34.200000000000003" x14ac:dyDescent="0.2">
      <c r="A372" s="4" t="s">
        <v>4</v>
      </c>
      <c r="B372" s="7" t="s">
        <v>452</v>
      </c>
      <c r="C372" s="1" t="s">
        <v>0</v>
      </c>
      <c r="D372" s="2">
        <v>5000000</v>
      </c>
      <c r="E372" s="2"/>
      <c r="F372" s="2"/>
      <c r="G372" s="2"/>
    </row>
    <row r="373" spans="1:7" ht="22.8" x14ac:dyDescent="0.2">
      <c r="A373" s="4" t="s">
        <v>140</v>
      </c>
      <c r="B373" s="7" t="s">
        <v>453</v>
      </c>
      <c r="C373" s="1" t="s">
        <v>0</v>
      </c>
      <c r="D373" s="2">
        <v>5000000</v>
      </c>
      <c r="E373" s="2"/>
      <c r="F373" s="2"/>
      <c r="G373" s="2"/>
    </row>
    <row r="374" spans="1:7" ht="34.200000000000003" x14ac:dyDescent="0.2">
      <c r="A374" s="4" t="s">
        <v>22</v>
      </c>
      <c r="B374" s="7" t="s">
        <v>456</v>
      </c>
      <c r="C374" s="1" t="s">
        <v>0</v>
      </c>
      <c r="D374" s="2">
        <v>3200000</v>
      </c>
      <c r="E374" s="2"/>
      <c r="F374" s="2"/>
      <c r="G374" s="2"/>
    </row>
    <row r="375" spans="1:7" ht="34.200000000000003" x14ac:dyDescent="0.2">
      <c r="A375" s="4" t="s">
        <v>140</v>
      </c>
      <c r="B375" s="7" t="s">
        <v>454</v>
      </c>
      <c r="C375" s="1" t="s">
        <v>0</v>
      </c>
      <c r="D375" s="2">
        <v>3000000</v>
      </c>
      <c r="E375" s="2"/>
      <c r="F375" s="2"/>
      <c r="G375" s="2"/>
    </row>
    <row r="376" spans="1:7" x14ac:dyDescent="0.2">
      <c r="A376" s="4" t="s">
        <v>140</v>
      </c>
      <c r="B376" s="7" t="s">
        <v>455</v>
      </c>
      <c r="C376" s="1" t="s">
        <v>0</v>
      </c>
      <c r="D376" s="2">
        <v>3000000</v>
      </c>
      <c r="E376" s="2"/>
      <c r="F376" s="2"/>
      <c r="G376" s="2"/>
    </row>
    <row r="377" spans="1:7" ht="45.6" x14ac:dyDescent="0.2">
      <c r="A377" s="4" t="s">
        <v>56</v>
      </c>
      <c r="B377" s="7" t="s">
        <v>457</v>
      </c>
      <c r="C377" s="1" t="s">
        <v>0</v>
      </c>
      <c r="D377" s="2">
        <v>2500000</v>
      </c>
      <c r="E377" s="2"/>
      <c r="F377" s="2"/>
      <c r="G377" s="2"/>
    </row>
    <row r="378" spans="1:7" ht="34.200000000000003" x14ac:dyDescent="0.2">
      <c r="A378" s="4" t="s">
        <v>4</v>
      </c>
      <c r="B378" s="7" t="s">
        <v>458</v>
      </c>
      <c r="C378" s="1" t="s">
        <v>0</v>
      </c>
      <c r="D378" s="2">
        <v>2500000</v>
      </c>
      <c r="E378" s="2"/>
      <c r="F378" s="2"/>
      <c r="G378" s="2"/>
    </row>
    <row r="379" spans="1:7" ht="22.8" x14ac:dyDescent="0.2">
      <c r="A379" s="4" t="s">
        <v>4</v>
      </c>
      <c r="B379" s="7" t="s">
        <v>459</v>
      </c>
      <c r="C379" s="1" t="s">
        <v>0</v>
      </c>
      <c r="D379" s="2">
        <v>1800000</v>
      </c>
      <c r="E379" s="2"/>
      <c r="F379" s="2"/>
      <c r="G379" s="2"/>
    </row>
    <row r="380" spans="1:7" ht="22.8" x14ac:dyDescent="0.2">
      <c r="A380" s="4" t="s">
        <v>4</v>
      </c>
      <c r="B380" s="7" t="s">
        <v>460</v>
      </c>
      <c r="C380" s="1" t="s">
        <v>0</v>
      </c>
      <c r="D380" s="2">
        <v>1700000</v>
      </c>
      <c r="E380" s="2"/>
      <c r="F380" s="2"/>
      <c r="G380" s="2"/>
    </row>
    <row r="381" spans="1:7" ht="22.8" x14ac:dyDescent="0.2">
      <c r="A381" s="4" t="s">
        <v>4</v>
      </c>
      <c r="B381" s="7" t="s">
        <v>461</v>
      </c>
      <c r="C381" s="1" t="s">
        <v>0</v>
      </c>
      <c r="D381" s="2">
        <v>1500000</v>
      </c>
      <c r="E381" s="2"/>
      <c r="F381" s="2"/>
      <c r="G381" s="2"/>
    </row>
    <row r="382" spans="1:7" ht="22.8" x14ac:dyDescent="0.2">
      <c r="A382" s="4" t="s">
        <v>56</v>
      </c>
      <c r="B382" s="7" t="s">
        <v>462</v>
      </c>
      <c r="C382" s="1" t="s">
        <v>0</v>
      </c>
      <c r="D382" s="2">
        <v>800000</v>
      </c>
      <c r="E382" s="2"/>
      <c r="F382" s="2"/>
      <c r="G382" s="2"/>
    </row>
    <row r="383" spans="1:7" ht="22.8" x14ac:dyDescent="0.2">
      <c r="A383" s="4" t="s">
        <v>155</v>
      </c>
      <c r="B383" s="7" t="s">
        <v>463</v>
      </c>
      <c r="C383" s="1" t="s">
        <v>0</v>
      </c>
      <c r="D383" s="2">
        <v>660000</v>
      </c>
      <c r="E383" s="2"/>
      <c r="F383" s="2"/>
      <c r="G383" s="2"/>
    </row>
  </sheetData>
  <phoneticPr fontId="3" type="noConversion"/>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55438-9965-443F-BDC7-9015DFD3CF57}">
  <dimension ref="A1:G12"/>
  <sheetViews>
    <sheetView zoomScaleNormal="100" workbookViewId="0">
      <pane ySplit="1" topLeftCell="A2" activePane="bottomLeft" state="frozen"/>
      <selection pane="bottomLeft" activeCell="B23" sqref="B23"/>
    </sheetView>
  </sheetViews>
  <sheetFormatPr defaultColWidth="9" defaultRowHeight="11.25" customHeight="1" x14ac:dyDescent="0.2"/>
  <cols>
    <col min="1" max="1" width="12.3984375" style="1" customWidth="1"/>
    <col min="2" max="2" width="43" style="1" customWidth="1"/>
    <col min="3" max="3" width="8.09765625" style="1" bestFit="1" customWidth="1"/>
    <col min="4" max="4" width="14.19921875" style="1" customWidth="1"/>
    <col min="5" max="5" width="13.3984375" style="1" customWidth="1"/>
    <col min="6" max="6" width="9.69921875" style="1" customWidth="1"/>
    <col min="7" max="7" width="14" style="1" customWidth="1"/>
    <col min="8" max="16384" width="9" style="1"/>
  </cols>
  <sheetData>
    <row r="1" spans="1:7" ht="11.4" x14ac:dyDescent="0.2">
      <c r="A1" s="4" t="s">
        <v>691</v>
      </c>
      <c r="B1" s="7" t="s">
        <v>174</v>
      </c>
      <c r="C1" s="1" t="s">
        <v>692</v>
      </c>
      <c r="D1" s="1" t="s">
        <v>693</v>
      </c>
      <c r="E1" s="1" t="s">
        <v>697</v>
      </c>
      <c r="F1" s="5" t="s">
        <v>695</v>
      </c>
      <c r="G1" s="1" t="s">
        <v>696</v>
      </c>
    </row>
    <row r="2" spans="1:7" ht="11.25" customHeight="1" x14ac:dyDescent="0.2">
      <c r="A2" s="6">
        <v>42930</v>
      </c>
      <c r="B2" s="13" t="s">
        <v>175</v>
      </c>
      <c r="C2" s="1" t="s">
        <v>0</v>
      </c>
      <c r="D2" s="3">
        <v>550000000</v>
      </c>
      <c r="E2" s="3">
        <v>4300000000</v>
      </c>
      <c r="F2" s="3">
        <v>4305</v>
      </c>
      <c r="G2" s="3">
        <f>Tabel5[[#This Row],[Disbursed loan]]/Tabel5[[#This Row],[Total project investment2]]*Tabel5[[#This Row],[CO2 reduction tonnes/annual]]</f>
        <v>550.6395348837209</v>
      </c>
    </row>
    <row r="3" spans="1:7" ht="11.25" customHeight="1" x14ac:dyDescent="0.2">
      <c r="A3" s="4" t="s">
        <v>42</v>
      </c>
      <c r="B3" s="13" t="s">
        <v>175</v>
      </c>
      <c r="C3" s="14" t="s">
        <v>0</v>
      </c>
      <c r="D3" s="3">
        <v>400000000</v>
      </c>
      <c r="E3" s="3">
        <v>4300000000</v>
      </c>
      <c r="F3" s="3">
        <v>4305</v>
      </c>
      <c r="G3" s="3">
        <f>Tabel5[[#This Row],[Disbursed loan]]/Tabel5[[#This Row],[Total project investment2]]*Tabel5[[#This Row],[CO2 reduction tonnes/annual]]</f>
        <v>400.46511627906978</v>
      </c>
    </row>
    <row r="4" spans="1:7" ht="11.25" customHeight="1" x14ac:dyDescent="0.2">
      <c r="A4" s="4">
        <v>42950</v>
      </c>
      <c r="B4" s="13" t="s">
        <v>181</v>
      </c>
      <c r="C4" s="14" t="s">
        <v>0</v>
      </c>
      <c r="D4" s="3">
        <v>350000000</v>
      </c>
      <c r="E4" s="3">
        <v>350000000</v>
      </c>
      <c r="F4" s="3">
        <v>0</v>
      </c>
      <c r="G4" s="3">
        <f>Tabel5[[#This Row],[Disbursed loan]]/Tabel5[[#This Row],[Total project investment2]]*Tabel5[[#This Row],[CO2 reduction tonnes/annual]]</f>
        <v>0</v>
      </c>
    </row>
    <row r="5" spans="1:7" ht="11.25" customHeight="1" x14ac:dyDescent="0.2">
      <c r="A5" s="4" t="s">
        <v>60</v>
      </c>
      <c r="B5" s="13" t="s">
        <v>176</v>
      </c>
      <c r="C5" s="14" t="s">
        <v>0</v>
      </c>
      <c r="D5" s="3">
        <v>150000000</v>
      </c>
      <c r="E5" s="3">
        <v>4300000000</v>
      </c>
      <c r="F5" s="3">
        <v>4305</v>
      </c>
      <c r="G5" s="3">
        <f>Tabel5[[#This Row],[Disbursed loan]]/Tabel5[[#This Row],[Total project investment2]]*Tabel5[[#This Row],[CO2 reduction tonnes/annual]]</f>
        <v>150.17441860465115</v>
      </c>
    </row>
    <row r="6" spans="1:7" ht="11.25" customHeight="1" x14ac:dyDescent="0.2">
      <c r="A6" s="4" t="s">
        <v>172</v>
      </c>
      <c r="B6" s="13" t="s">
        <v>177</v>
      </c>
      <c r="C6" s="14" t="s">
        <v>0</v>
      </c>
      <c r="D6" s="3">
        <v>106000000</v>
      </c>
      <c r="E6" s="3">
        <v>107000000</v>
      </c>
      <c r="F6" s="3">
        <v>718.6</v>
      </c>
      <c r="G6" s="3">
        <f>Tabel5[[#This Row],[Disbursed loan]]/Tabel5[[#This Row],[Total project investment2]]*Tabel5[[#This Row],[CO2 reduction tonnes/annual]]</f>
        <v>711.88411214953271</v>
      </c>
    </row>
    <row r="7" spans="1:7" ht="11.25" customHeight="1" x14ac:dyDescent="0.2">
      <c r="A7" s="4">
        <v>43146</v>
      </c>
      <c r="B7" s="13" t="s">
        <v>178</v>
      </c>
      <c r="C7" s="14" t="s">
        <v>0</v>
      </c>
      <c r="D7" s="3">
        <v>49000000</v>
      </c>
      <c r="E7" s="3">
        <v>208000000</v>
      </c>
      <c r="F7" s="3">
        <v>2000</v>
      </c>
      <c r="G7" s="3">
        <f>Tabel5[[#This Row],[Disbursed loan]]/Tabel5[[#This Row],[Total project investment2]]*Tabel5[[#This Row],[CO2 reduction tonnes/annual]]</f>
        <v>471.15384615384613</v>
      </c>
    </row>
    <row r="8" spans="1:7" ht="11.25" customHeight="1" x14ac:dyDescent="0.2">
      <c r="A8" s="4" t="s">
        <v>173</v>
      </c>
      <c r="B8" s="13" t="s">
        <v>179</v>
      </c>
      <c r="C8" s="14" t="s">
        <v>0</v>
      </c>
      <c r="D8" s="3">
        <v>21585000</v>
      </c>
      <c r="E8" s="3">
        <v>208000000</v>
      </c>
      <c r="F8" s="3">
        <v>2000</v>
      </c>
      <c r="G8" s="3">
        <f>Tabel5[[#This Row],[Disbursed loan]]/Tabel5[[#This Row],[Total project investment2]]*Tabel5[[#This Row],[CO2 reduction tonnes/annual]]</f>
        <v>207.54807692307691</v>
      </c>
    </row>
    <row r="9" spans="1:7" ht="11.25" customHeight="1" x14ac:dyDescent="0.2">
      <c r="A9" s="4" t="s">
        <v>46</v>
      </c>
      <c r="B9" s="13" t="s">
        <v>180</v>
      </c>
      <c r="C9" s="14" t="s">
        <v>0</v>
      </c>
      <c r="D9" s="3">
        <v>21235000</v>
      </c>
      <c r="E9" s="3">
        <v>208000000</v>
      </c>
      <c r="F9" s="3">
        <v>2000</v>
      </c>
      <c r="G9" s="3">
        <f>Tabel5[[#This Row],[Disbursed loan]]/Tabel5[[#This Row],[Total project investment2]]*Tabel5[[#This Row],[CO2 reduction tonnes/annual]]</f>
        <v>204.18269230769232</v>
      </c>
    </row>
    <row r="10" spans="1:7" ht="11.25" customHeight="1" x14ac:dyDescent="0.2">
      <c r="A10" s="4" t="s">
        <v>147</v>
      </c>
      <c r="B10" s="13" t="s">
        <v>178</v>
      </c>
      <c r="C10" s="14" t="s">
        <v>0</v>
      </c>
      <c r="D10" s="3">
        <v>6808000</v>
      </c>
      <c r="E10" s="3">
        <v>208000000</v>
      </c>
      <c r="F10" s="3">
        <v>2000</v>
      </c>
      <c r="G10" s="3">
        <f>Tabel5[[#This Row],[Disbursed loan]]/Tabel5[[#This Row],[Total project investment2]]*Tabel5[[#This Row],[CO2 reduction tonnes/annual]]</f>
        <v>65.461538461538453</v>
      </c>
    </row>
    <row r="11" spans="1:7" ht="11.25" customHeight="1" x14ac:dyDescent="0.2">
      <c r="A11" s="4">
        <v>43091</v>
      </c>
      <c r="B11" s="13" t="s">
        <v>182</v>
      </c>
      <c r="C11" s="14" t="s">
        <v>0</v>
      </c>
      <c r="D11" s="3">
        <v>4166885</v>
      </c>
      <c r="E11" s="3">
        <v>4166885</v>
      </c>
      <c r="F11" s="3">
        <v>0</v>
      </c>
      <c r="G11" s="3">
        <f>Tabel5[[#This Row],[Disbursed loan]]/Tabel5[[#This Row],[Total project investment2]]*Tabel5[[#This Row],[CO2 reduction tonnes/annual]]</f>
        <v>0</v>
      </c>
    </row>
    <row r="12" spans="1:7" ht="11.25" customHeight="1" x14ac:dyDescent="0.2">
      <c r="A12" s="4" t="s">
        <v>3</v>
      </c>
      <c r="B12" s="13" t="s">
        <v>177</v>
      </c>
      <c r="C12" s="14" t="s">
        <v>0</v>
      </c>
      <c r="D12" s="3">
        <v>1000000</v>
      </c>
      <c r="E12" s="3">
        <v>107000000</v>
      </c>
      <c r="F12" s="3">
        <v>718.6</v>
      </c>
      <c r="G12" s="3">
        <f>Tabel5[[#This Row],[Disbursed loan]]/Tabel5[[#This Row],[Total project investment2]]*Tabel5[[#This Row],[CO2 reduction tonnes/annual]]</f>
        <v>6.7158878504672899</v>
      </c>
    </row>
  </sheetData>
  <phoneticPr fontId="3" type="noConversion"/>
  <pageMargins left="0.7" right="0.7" top="0.75" bottom="0.75" header="0.3" footer="0.3"/>
  <pageSetup paperSize="9" orientation="portrait" r:id="rId1"/>
  <ignoredErrors>
    <ignoredError sqref="F2:F11 F12"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473F12C82163A459B56DE280ACA7BED" ma:contentTypeVersion="13" ma:contentTypeDescription="Opret et nyt dokument." ma:contentTypeScope="" ma:versionID="26707044d9125e5e00b8dbfef018af1e">
  <xsd:schema xmlns:xsd="http://www.w3.org/2001/XMLSchema" xmlns:xs="http://www.w3.org/2001/XMLSchema" xmlns:p="http://schemas.microsoft.com/office/2006/metadata/properties" xmlns:ns2="3d96141c-aa15-411d-bf2e-9c467ed7fe3e" xmlns:ns3="ecdb2277-62c1-443b-bfea-529ab8939453" targetNamespace="http://schemas.microsoft.com/office/2006/metadata/properties" ma:root="true" ma:fieldsID="5549bd19bb7c968ce4de2337fe05853f" ns2:_="" ns3:_="">
    <xsd:import namespace="3d96141c-aa15-411d-bf2e-9c467ed7fe3e"/>
    <xsd:import namespace="ecdb2277-62c1-443b-bfea-529ab89394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6141c-aa15-411d-bf2e-9c467ed7fe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db2277-62c1-443b-bfea-529ab8939453"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cdb2277-62c1-443b-bfea-529ab8939453">
      <UserInfo>
        <DisplayName/>
        <AccountId xsi:nil="true"/>
        <AccountType/>
      </UserInfo>
    </SharedWithUsers>
  </documentManagement>
</p:properties>
</file>

<file path=customXml/itemProps1.xml><?xml version="1.0" encoding="utf-8"?>
<ds:datastoreItem xmlns:ds="http://schemas.openxmlformats.org/officeDocument/2006/customXml" ds:itemID="{F3B2C355-9A99-43AB-B0A6-7DD054247210}">
  <ds:schemaRefs>
    <ds:schemaRef ds:uri="http://schemas.microsoft.com/sharepoint/v3/contenttype/forms"/>
  </ds:schemaRefs>
</ds:datastoreItem>
</file>

<file path=customXml/itemProps2.xml><?xml version="1.0" encoding="utf-8"?>
<ds:datastoreItem xmlns:ds="http://schemas.openxmlformats.org/officeDocument/2006/customXml" ds:itemID="{BA7E1BBB-C5E0-4AEC-AE79-6FFDD15AD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6141c-aa15-411d-bf2e-9c467ed7fe3e"/>
    <ds:schemaRef ds:uri="ecdb2277-62c1-443b-bfea-529ab89394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B1F7DC-AEE5-4679-9814-F282D06D4CCB}">
  <ds:schemaRefs>
    <ds:schemaRef ds:uri="3d96141c-aa15-411d-bf2e-9c467ed7fe3e"/>
    <ds:schemaRef ds:uri="http://schemas.microsoft.com/office/2006/documentManagement/types"/>
    <ds:schemaRef ds:uri="http://schemas.microsoft.com/office/infopath/2007/PartnerControls"/>
    <ds:schemaRef ds:uri="http://purl.org/dc/elements/1.1/"/>
    <ds:schemaRef ds:uri="http://schemas.microsoft.com/office/2006/metadata/properties"/>
    <ds:schemaRef ds:uri="ecdb2277-62c1-443b-bfea-529ab893945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District heating</vt:lpstr>
      <vt:lpstr>Energy efficiency</vt:lpstr>
      <vt:lpstr>Water management</vt:lpstr>
      <vt:lpstr>Clean transportation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Lasse Pinderup Nygaard</dc:creator>
  <cp:keywords/>
  <dc:description/>
  <cp:lastModifiedBy>Helene Breinholt Søndergaard</cp:lastModifiedBy>
  <cp:revision/>
  <dcterms:created xsi:type="dcterms:W3CDTF">2022-02-02T12:47:16Z</dcterms:created>
  <dcterms:modified xsi:type="dcterms:W3CDTF">2022-05-25T10:16:13Z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0x010100E473F12C82163A459B56DE280ACA7BED</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